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kyoko\work\wordpress\202402近藤病院\"/>
    </mc:Choice>
  </mc:AlternateContent>
  <xr:revisionPtr revIDLastSave="0" documentId="13_ncr:1_{D80D1E29-FD8A-45E5-942F-6259918CF5BD}" xr6:coauthVersionLast="47" xr6:coauthVersionMax="47" xr10:uidLastSave="{00000000-0000-0000-0000-000000000000}"/>
  <bookViews>
    <workbookView xWindow="5115" yWindow="3015" windowWidth="15375" windowHeight="7785" xr2:uid="{00000000-000D-0000-FFFF-FFFF00000000}"/>
  </bookViews>
  <sheets>
    <sheet name="通所リハ " sheetId="1" r:id="rId1"/>
  </sheets>
  <definedNames>
    <definedName name="_xlnm.Print_Area" localSheetId="0">'通所リハ '!$A$1:$J$125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E17" i="1"/>
  <c r="F25" i="1"/>
  <c r="E25" i="1"/>
  <c r="I21" i="1"/>
  <c r="I20" i="1"/>
  <c r="H16" i="1"/>
  <c r="I18" i="1"/>
  <c r="F60" i="1"/>
  <c r="H60" i="1"/>
  <c r="H59" i="1"/>
  <c r="F59" i="1"/>
  <c r="H58" i="1"/>
  <c r="F58" i="1"/>
  <c r="G25" i="1"/>
  <c r="H25" i="1"/>
  <c r="I25" i="1"/>
  <c r="F24" i="1"/>
  <c r="G24" i="1"/>
  <c r="H24" i="1"/>
  <c r="I24" i="1"/>
  <c r="F23" i="1"/>
  <c r="G23" i="1"/>
  <c r="H23" i="1"/>
  <c r="I23" i="1"/>
  <c r="F22" i="1"/>
  <c r="G22" i="1"/>
  <c r="H22" i="1"/>
  <c r="I22" i="1"/>
  <c r="E24" i="1"/>
  <c r="E23" i="1"/>
  <c r="E22" i="1"/>
  <c r="E18" i="1"/>
  <c r="F17" i="1" l="1"/>
  <c r="F18" i="1"/>
  <c r="H21" i="1"/>
  <c r="G21" i="1"/>
  <c r="F21" i="1"/>
  <c r="E21" i="1"/>
  <c r="H20" i="1"/>
  <c r="G20" i="1"/>
  <c r="F20" i="1"/>
  <c r="E20" i="1"/>
  <c r="I19" i="1"/>
  <c r="H19" i="1"/>
  <c r="G19" i="1"/>
  <c r="F19" i="1"/>
  <c r="E19" i="1"/>
  <c r="H18" i="1"/>
  <c r="G18" i="1"/>
  <c r="I17" i="1"/>
  <c r="H17" i="1"/>
  <c r="G17" i="1"/>
  <c r="I16" i="1"/>
  <c r="G16" i="1"/>
  <c r="F16" i="1"/>
  <c r="E16" i="1"/>
  <c r="I15" i="1"/>
  <c r="H15" i="1"/>
  <c r="G15" i="1"/>
  <c r="F15" i="1"/>
  <c r="E15" i="1"/>
  <c r="I14" i="1"/>
  <c r="H14" i="1"/>
  <c r="G14" i="1"/>
  <c r="F14" i="1"/>
</calcChain>
</file>

<file path=xl/sharedStrings.xml><?xml version="1.0" encoding="utf-8"?>
<sst xmlns="http://schemas.openxmlformats.org/spreadsheetml/2006/main" count="136" uniqueCount="117">
  <si>
    <r>
      <t>介護老人保健施設 ゆうあい</t>
    </r>
    <r>
      <rPr>
        <b/>
        <sz val="14"/>
        <rFont val="ＭＳ Ｐゴシック"/>
        <family val="3"/>
        <charset val="128"/>
      </rPr>
      <t>　利用料金表　（概算費用）</t>
    </r>
    <rPh sb="21" eb="23">
      <t>ガイサン</t>
    </rPh>
    <rPh sb="23" eb="25">
      <t>ヒヨウ</t>
    </rPh>
    <phoneticPr fontId="3"/>
  </si>
  <si>
    <t>●通所リハビリテーション</t>
    <rPh sb="1" eb="3">
      <t>ツウショ</t>
    </rPh>
    <phoneticPr fontId="3"/>
  </si>
  <si>
    <t>①</t>
    <phoneticPr fontId="3"/>
  </si>
  <si>
    <t>サービス種別</t>
    <rPh sb="4" eb="6">
      <t>シュベツ</t>
    </rPh>
    <phoneticPr fontId="3"/>
  </si>
  <si>
    <t>要介護状態区分</t>
    <rPh sb="0" eb="3">
      <t>ヨウカイゴ</t>
    </rPh>
    <rPh sb="3" eb="5">
      <t>ジョウタイ</t>
    </rPh>
    <rPh sb="5" eb="7">
      <t>クブン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</si>
  <si>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</si>
  <si>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</si>
  <si>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</si>
  <si>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</si>
  <si>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</si>
  <si>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②</t>
    <phoneticPr fontId="3"/>
  </si>
  <si>
    <t>③</t>
    <phoneticPr fontId="3"/>
  </si>
  <si>
    <t>３時間以上４時間未満</t>
    <rPh sb="1" eb="3">
      <t>ジカン</t>
    </rPh>
    <rPh sb="3" eb="5">
      <t>イジョウ</t>
    </rPh>
    <rPh sb="6" eb="8">
      <t>ジカン</t>
    </rPh>
    <rPh sb="8" eb="10">
      <t>ミマン</t>
    </rPh>
    <phoneticPr fontId="3"/>
  </si>
  <si>
    <t>④</t>
    <phoneticPr fontId="3"/>
  </si>
  <si>
    <t>⑤</t>
    <phoneticPr fontId="3"/>
  </si>
  <si>
    <t>⑥</t>
    <phoneticPr fontId="3"/>
  </si>
  <si>
    <t xml:space="preserve"> 食　費</t>
    <rPh sb="1" eb="2">
      <t>ショク</t>
    </rPh>
    <rPh sb="3" eb="4">
      <t>ヒ</t>
    </rPh>
    <phoneticPr fontId="3"/>
  </si>
  <si>
    <t>合計</t>
    <rPh sb="0" eb="2">
      <t>ゴウケイ</t>
    </rPh>
    <phoneticPr fontId="3"/>
  </si>
  <si>
    <t>１回（1割負担）</t>
    <rPh sb="1" eb="2">
      <t>カイ</t>
    </rPh>
    <rPh sb="4" eb="5">
      <t>ワリ</t>
    </rPh>
    <rPh sb="5" eb="7">
      <t>フタン</t>
    </rPh>
    <phoneticPr fontId="3"/>
  </si>
  <si>
    <t xml:space="preserve"> ①＋②＋⑥</t>
    <phoneticPr fontId="3"/>
  </si>
  <si>
    <t xml:space="preserve"> ①＋③＋⑥</t>
    <phoneticPr fontId="3"/>
  </si>
  <si>
    <t xml:space="preserve"> ①＋④＋⑥</t>
    <phoneticPr fontId="3"/>
  </si>
  <si>
    <t xml:space="preserve"> ①＋⑤＋⑥</t>
    <phoneticPr fontId="3"/>
  </si>
  <si>
    <t>１回（2割負担）</t>
    <rPh sb="1" eb="2">
      <t>カイ</t>
    </rPh>
    <rPh sb="4" eb="5">
      <t>ワリ</t>
    </rPh>
    <rPh sb="5" eb="7">
      <t>フタン</t>
    </rPh>
    <phoneticPr fontId="3"/>
  </si>
  <si>
    <t>(①＋②)×2＋⑥</t>
    <phoneticPr fontId="3"/>
  </si>
  <si>
    <t>(①＋③)×2＋⑥</t>
    <phoneticPr fontId="3"/>
  </si>
  <si>
    <t>(①＋④)×2＋⑥</t>
    <phoneticPr fontId="3"/>
  </si>
  <si>
    <t>(①＋⑤)×2＋⑥</t>
    <phoneticPr fontId="3"/>
  </si>
  <si>
    <t>□ 短期集中個別リハビリテーション実施加算　110</t>
    <rPh sb="2" eb="4">
      <t>タンキ</t>
    </rPh>
    <rPh sb="4" eb="6">
      <t>シュウチュウ</t>
    </rPh>
    <rPh sb="6" eb="8">
      <t>コベツ</t>
    </rPh>
    <rPh sb="17" eb="19">
      <t>ジッシ</t>
    </rPh>
    <rPh sb="19" eb="21">
      <t>カサン</t>
    </rPh>
    <phoneticPr fontId="3"/>
  </si>
  <si>
    <t>※上記表示は、①②③④⑤各サービス・その他の加算は単位、⑥食費は円で表示</t>
    <phoneticPr fontId="3"/>
  </si>
  <si>
    <t>●介護予防通所リハビリテーション</t>
    <rPh sb="1" eb="3">
      <t>カイゴ</t>
    </rPh>
    <rPh sb="3" eb="5">
      <t>ヨボウ</t>
    </rPh>
    <rPh sb="5" eb="7">
      <t>ツウショ</t>
    </rPh>
    <phoneticPr fontId="3"/>
  </si>
  <si>
    <t>居住費</t>
    <rPh sb="0" eb="2">
      <t>キョジュウ</t>
    </rPh>
    <rPh sb="2" eb="3">
      <t>ヒ</t>
    </rPh>
    <phoneticPr fontId="3"/>
  </si>
  <si>
    <t>要支援状態区分</t>
    <phoneticPr fontId="3"/>
  </si>
  <si>
    <t>要支援１</t>
    <phoneticPr fontId="3"/>
  </si>
  <si>
    <t>要支援２</t>
    <rPh sb="0" eb="3">
      <t>ヨウシエン</t>
    </rPh>
    <phoneticPr fontId="3"/>
  </si>
  <si>
    <t>介護予防通所リハビリテーション費　（月額）</t>
    <rPh sb="0" eb="2">
      <t>カイゴ</t>
    </rPh>
    <rPh sb="2" eb="4">
      <t>ヨボウ</t>
    </rPh>
    <rPh sb="4" eb="6">
      <t>ツウショ</t>
    </rPh>
    <rPh sb="15" eb="16">
      <t>ヒ</t>
    </rPh>
    <rPh sb="18" eb="19">
      <t>ゲツ</t>
    </rPh>
    <rPh sb="19" eb="20">
      <t>ガク</t>
    </rPh>
    <phoneticPr fontId="3"/>
  </si>
  <si>
    <t>※上記表示は、①各サービス・その他の加算は単位、②食費は円で表示</t>
    <phoneticPr fontId="3"/>
  </si>
  <si>
    <t>実費負担分</t>
    <rPh sb="0" eb="2">
      <t>ジッピ</t>
    </rPh>
    <rPh sb="2" eb="4">
      <t>フタン</t>
    </rPh>
    <rPh sb="4" eb="5">
      <t>ブン</t>
    </rPh>
    <phoneticPr fontId="3"/>
  </si>
  <si>
    <t>□ 教養娯楽費　（行事・クラブ活動参加者）　 実費</t>
    <rPh sb="2" eb="4">
      <t>キョウヨウ</t>
    </rPh>
    <rPh sb="4" eb="7">
      <t>ゴラクヒ</t>
    </rPh>
    <rPh sb="9" eb="11">
      <t>ギョウジ</t>
    </rPh>
    <rPh sb="15" eb="17">
      <t>カツドウ</t>
    </rPh>
    <rPh sb="17" eb="20">
      <t>サンカシャ</t>
    </rPh>
    <rPh sb="23" eb="25">
      <t>ジッピ</t>
    </rPh>
    <phoneticPr fontId="3"/>
  </si>
  <si>
    <t>□ 日用品費　　実費</t>
    <rPh sb="2" eb="5">
      <t>ニチヨウヒン</t>
    </rPh>
    <rPh sb="5" eb="6">
      <t>ヒ</t>
    </rPh>
    <rPh sb="8" eb="10">
      <t>ジッピ</t>
    </rPh>
    <phoneticPr fontId="3"/>
  </si>
  <si>
    <r>
      <t xml:space="preserve">□ 時間外利用 </t>
    </r>
    <r>
      <rPr>
        <sz val="9"/>
        <rFont val="ＭＳ ゴシック"/>
        <family val="3"/>
        <charset val="128"/>
      </rPr>
      <t xml:space="preserve">（1時間またはその端数を増すごとに） </t>
    </r>
    <r>
      <rPr>
        <sz val="11"/>
        <rFont val="ＭＳ ゴシック"/>
        <family val="3"/>
        <charset val="128"/>
      </rPr>
      <t>500円</t>
    </r>
    <rPh sb="2" eb="5">
      <t>ジカンガイ</t>
    </rPh>
    <rPh sb="5" eb="7">
      <t>リヨウ</t>
    </rPh>
    <rPh sb="10" eb="12">
      <t>ジカン</t>
    </rPh>
    <rPh sb="17" eb="19">
      <t>ハスウ</t>
    </rPh>
    <rPh sb="20" eb="21">
      <t>マ</t>
    </rPh>
    <rPh sb="30" eb="31">
      <t>エン</t>
    </rPh>
    <phoneticPr fontId="3"/>
  </si>
  <si>
    <t>　　　　　　　丸刈り　　　　 　　   1,600円</t>
    <rPh sb="7" eb="9">
      <t>マルガ</t>
    </rPh>
    <rPh sb="25" eb="26">
      <t>エン</t>
    </rPh>
    <phoneticPr fontId="3"/>
  </si>
  <si>
    <t>　　　　　　　毛染め代　　　 　　   2,500円</t>
    <rPh sb="7" eb="8">
      <t>ケ</t>
    </rPh>
    <rPh sb="8" eb="9">
      <t>ゾ</t>
    </rPh>
    <rPh sb="10" eb="11">
      <t>ダイ</t>
    </rPh>
    <rPh sb="25" eb="26">
      <t>エン</t>
    </rPh>
    <phoneticPr fontId="3"/>
  </si>
  <si>
    <t>□ おむつ代：１枚当り</t>
    <rPh sb="5" eb="6">
      <t>ダイ</t>
    </rPh>
    <rPh sb="7" eb="9">
      <t>イチマイ</t>
    </rPh>
    <rPh sb="9" eb="10">
      <t>アゼイコミ</t>
    </rPh>
    <phoneticPr fontId="3"/>
  </si>
  <si>
    <t>５時間以上６時間未満</t>
    <rPh sb="1" eb="3">
      <t>ジカン</t>
    </rPh>
    <rPh sb="3" eb="5">
      <t>イジョウ</t>
    </rPh>
    <rPh sb="6" eb="8">
      <t>ジカン</t>
    </rPh>
    <rPh sb="8" eb="10">
      <t>ミマン</t>
    </rPh>
    <phoneticPr fontId="3"/>
  </si>
  <si>
    <t>４時間以上５時間未満</t>
    <rPh sb="1" eb="3">
      <t>ジカン</t>
    </rPh>
    <rPh sb="3" eb="5">
      <t>イジョウ</t>
    </rPh>
    <rPh sb="6" eb="8">
      <t>ジカン</t>
    </rPh>
    <rPh sb="8" eb="10">
      <t>ミマン</t>
    </rPh>
    <phoneticPr fontId="3"/>
  </si>
  <si>
    <t>６時間以上７時間未満</t>
    <rPh sb="1" eb="3">
      <t>ジカン</t>
    </rPh>
    <rPh sb="3" eb="5">
      <t>イジョウ</t>
    </rPh>
    <rPh sb="6" eb="8">
      <t>ジカン</t>
    </rPh>
    <rPh sb="8" eb="10">
      <t>ミマン</t>
    </rPh>
    <phoneticPr fontId="3"/>
  </si>
  <si>
    <t>□ リハビリテーション提供体制加算（６時間以上７時間未満）　24</t>
    <rPh sb="11" eb="13">
      <t>テイキョウ</t>
    </rPh>
    <rPh sb="13" eb="15">
      <t>タイセイ</t>
    </rPh>
    <rPh sb="15" eb="17">
      <t>カサン</t>
    </rPh>
    <phoneticPr fontId="3"/>
  </si>
  <si>
    <t>その他の加算　（上記金額以外に、利用期間や職員の体制や必要性により加算が加わる場合があります）</t>
    <rPh sb="2" eb="3">
      <t>タ</t>
    </rPh>
    <rPh sb="4" eb="6">
      <t>カサン</t>
    </rPh>
    <rPh sb="8" eb="10">
      <t>ジョウキ</t>
    </rPh>
    <rPh sb="10" eb="12">
      <t>キンガク</t>
    </rPh>
    <rPh sb="12" eb="14">
      <t>イガイ</t>
    </rPh>
    <rPh sb="16" eb="18">
      <t>リヨウ</t>
    </rPh>
    <rPh sb="18" eb="20">
      <t>キカン</t>
    </rPh>
    <rPh sb="21" eb="23">
      <t>ショクイン</t>
    </rPh>
    <rPh sb="24" eb="26">
      <t>タイセイ</t>
    </rPh>
    <rPh sb="27" eb="30">
      <t>ヒツヨウセイ</t>
    </rPh>
    <rPh sb="33" eb="35">
      <t>カサン</t>
    </rPh>
    <rPh sb="36" eb="37">
      <t>クワ</t>
    </rPh>
    <rPh sb="39" eb="41">
      <t>バアイ</t>
    </rPh>
    <phoneticPr fontId="3"/>
  </si>
  <si>
    <t>□ リハビリテーション提供体制加算（４時間以上５時間未満）　16</t>
    <rPh sb="11" eb="13">
      <t>テイキョウ</t>
    </rPh>
    <rPh sb="13" eb="15">
      <t>タイセイ</t>
    </rPh>
    <rPh sb="15" eb="17">
      <t>カサン</t>
    </rPh>
    <phoneticPr fontId="3"/>
  </si>
  <si>
    <r>
      <t xml:space="preserve">□ </t>
    </r>
    <r>
      <rPr>
        <sz val="9"/>
        <rFont val="ＭＳ ゴシック"/>
        <family val="3"/>
        <charset val="128"/>
      </rPr>
      <t xml:space="preserve">認知症短期集中個別リハビリテーション実施加算Ⅰ　  </t>
    </r>
    <r>
      <rPr>
        <sz val="11"/>
        <rFont val="ＭＳ ゴシック"/>
        <family val="3"/>
        <charset val="128"/>
      </rPr>
      <t>240（1日につき）</t>
    </r>
    <rPh sb="2" eb="5">
      <t>ニンチショウ</t>
    </rPh>
    <rPh sb="33" eb="34">
      <t>ニチ</t>
    </rPh>
    <phoneticPr fontId="3"/>
  </si>
  <si>
    <r>
      <t xml:space="preserve">□ </t>
    </r>
    <r>
      <rPr>
        <sz val="9"/>
        <rFont val="ＭＳ ゴシック"/>
        <family val="3"/>
        <charset val="128"/>
      </rPr>
      <t xml:space="preserve">認知症短期集中個別リハビリテーション実施加算Ⅱ  </t>
    </r>
    <r>
      <rPr>
        <sz val="11"/>
        <rFont val="ＭＳ ゴシック"/>
        <family val="3"/>
        <charset val="128"/>
      </rPr>
      <t>1,920（1月につき）</t>
    </r>
    <rPh sb="2" eb="5">
      <t>ニンチショウ</t>
    </rPh>
    <rPh sb="34" eb="35">
      <t>ツキ</t>
    </rPh>
    <phoneticPr fontId="3"/>
  </si>
  <si>
    <t>計</t>
    <rPh sb="0" eb="1">
      <t>ケイ</t>
    </rPh>
    <phoneticPr fontId="3"/>
  </si>
  <si>
    <t>①</t>
    <phoneticPr fontId="3"/>
  </si>
  <si>
    <t>①×2</t>
    <phoneticPr fontId="3"/>
  </si>
  <si>
    <t>１回（3割負担）</t>
    <rPh sb="1" eb="2">
      <t>カイ</t>
    </rPh>
    <rPh sb="4" eb="5">
      <t>ワリ</t>
    </rPh>
    <rPh sb="5" eb="7">
      <t>フタン</t>
    </rPh>
    <phoneticPr fontId="3"/>
  </si>
  <si>
    <t>(①＋②)×3＋⑥</t>
    <phoneticPr fontId="3"/>
  </si>
  <si>
    <t>(①＋③)×3＋⑥</t>
    <phoneticPr fontId="3"/>
  </si>
  <si>
    <t>(①＋④)×3＋⑥</t>
    <phoneticPr fontId="3"/>
  </si>
  <si>
    <t>(①＋⑤)×3＋⑥</t>
    <phoneticPr fontId="3"/>
  </si>
  <si>
    <t>①×3</t>
    <phoneticPr fontId="3"/>
  </si>
  <si>
    <t>□ 衣類リース</t>
    <rPh sb="2" eb="4">
      <t>イルイ</t>
    </rPh>
    <phoneticPr fontId="3"/>
  </si>
  <si>
    <t>オンリーワンパッド</t>
    <phoneticPr fontId="3"/>
  </si>
  <si>
    <t>ケアパッド600　　　 　　　　　　　　　21円</t>
    <phoneticPr fontId="3"/>
  </si>
  <si>
    <t>室内着（ジャージ）ライトグリーン（男性）ローズピンク（女性） 上 サイズM～LL　420円</t>
    <rPh sb="17" eb="19">
      <t>ダンセイ</t>
    </rPh>
    <rPh sb="27" eb="29">
      <t>ジョセイ</t>
    </rPh>
    <rPh sb="44" eb="45">
      <t>エン</t>
    </rPh>
    <phoneticPr fontId="3"/>
  </si>
  <si>
    <t>室内着（ジャージ）ライトグリーン（男性）ローズピンク（女性） 下 サイズM～LL　367円</t>
    <rPh sb="17" eb="19">
      <t>ダンセイ</t>
    </rPh>
    <rPh sb="27" eb="29">
      <t>ジョセイ</t>
    </rPh>
    <rPh sb="31" eb="32">
      <t>シタ</t>
    </rPh>
    <rPh sb="44" eb="45">
      <t>エン</t>
    </rPh>
    <phoneticPr fontId="3"/>
  </si>
  <si>
    <t>エアープラスＳ　　　　　　　　　　  　16円</t>
    <rPh sb="22" eb="23">
      <t>エン</t>
    </rPh>
    <phoneticPr fontId="3"/>
  </si>
  <si>
    <t>フレックスプラスS　　　　　　　　     72円</t>
    <phoneticPr fontId="3"/>
  </si>
  <si>
    <t>フレックスプラスM　　　　　　　　     74円　</t>
    <phoneticPr fontId="3"/>
  </si>
  <si>
    <t>フレックススーパーS　　 　　　　　    88円</t>
    <phoneticPr fontId="3"/>
  </si>
  <si>
    <t>フレックススーパーL　　　　　　    　120円　</t>
    <phoneticPr fontId="3"/>
  </si>
  <si>
    <t>ソフトワイプ　　　 　　　　　　　　　  7円</t>
    <phoneticPr fontId="3"/>
  </si>
  <si>
    <t>□ 理美容代　 散髪代（顔剃り有）　　2,200円</t>
    <rPh sb="2" eb="3">
      <t>リ</t>
    </rPh>
    <rPh sb="3" eb="5">
      <t>ビヨウ</t>
    </rPh>
    <rPh sb="5" eb="6">
      <t>ダイ</t>
    </rPh>
    <phoneticPr fontId="3"/>
  </si>
  <si>
    <t>　　　　　　　散髪代（カットのみ）  2,000円</t>
    <rPh sb="7" eb="9">
      <t>サンパツ</t>
    </rPh>
    <rPh sb="9" eb="10">
      <t>ダイ</t>
    </rPh>
    <rPh sb="24" eb="25">
      <t>エン</t>
    </rPh>
    <phoneticPr fontId="3"/>
  </si>
  <si>
    <t>入浴介助加算（Ⅰ）</t>
    <rPh sb="0" eb="2">
      <t>ニュウヨク</t>
    </rPh>
    <rPh sb="2" eb="4">
      <t>カイジョ</t>
    </rPh>
    <rPh sb="4" eb="6">
      <t>カサン</t>
    </rPh>
    <phoneticPr fontId="3"/>
  </si>
  <si>
    <t>□ 生活行為向上リハビリテーション実施加算　６月以内 1,250（１月につき）</t>
    <phoneticPr fontId="3"/>
  </si>
  <si>
    <t>□ 栄養アセスメント加算　50（１月につき）</t>
    <phoneticPr fontId="3"/>
  </si>
  <si>
    <t>□ 栄養改善加算　200（月２回限度）</t>
    <phoneticPr fontId="3"/>
  </si>
  <si>
    <t>□ 栄養改善加算　200（１月につき）</t>
    <phoneticPr fontId="3"/>
  </si>
  <si>
    <t>□ 口腔・栄養スクリーニング加算（Ⅰ）20 （Ⅱ） 5　（６月に１回限度）</t>
    <phoneticPr fontId="3"/>
  </si>
  <si>
    <t>□ 口腔機能向上加算（Ⅰ）150　（Ⅱ）160　（月２回を限度）</t>
    <phoneticPr fontId="3"/>
  </si>
  <si>
    <t>□ 科学的介護推進体制加算　40（１月につき）</t>
    <phoneticPr fontId="3"/>
  </si>
  <si>
    <t>□ 口腔・栄養スクリーニング加算（Ⅰ）　20（６月に１回限度）</t>
    <phoneticPr fontId="3"/>
  </si>
  <si>
    <t>□ 口腔・栄養スクリーニング加算（Ⅱ）　 5（６月に１回限度）</t>
    <phoneticPr fontId="3"/>
  </si>
  <si>
    <t>□ 重度療養管理加算（日額）100</t>
    <rPh sb="2" eb="4">
      <t>ジュウド</t>
    </rPh>
    <rPh sb="4" eb="6">
      <t>リョウヨウ</t>
    </rPh>
    <rPh sb="6" eb="8">
      <t>カンリ</t>
    </rPh>
    <rPh sb="8" eb="10">
      <t>カサン</t>
    </rPh>
    <rPh sb="11" eb="12">
      <t>ニチ</t>
    </rPh>
    <rPh sb="12" eb="13">
      <t>ガク</t>
    </rPh>
    <phoneticPr fontId="3"/>
  </si>
  <si>
    <t>□ 科学的介護推進体制加算（１月につき）40</t>
    <phoneticPr fontId="3"/>
  </si>
  <si>
    <t>サービス提供体制強化加算（Ⅰ）</t>
    <rPh sb="4" eb="6">
      <t>テイキョウ</t>
    </rPh>
    <rPh sb="6" eb="8">
      <t>タイセイ</t>
    </rPh>
    <rPh sb="8" eb="10">
      <t>キョウカ</t>
    </rPh>
    <rPh sb="10" eb="12">
      <t>カサン</t>
    </rPh>
    <phoneticPr fontId="3"/>
  </si>
  <si>
    <t>サービス提供体制強化加算（Ⅰ）要支援１ （月額）</t>
    <rPh sb="4" eb="6">
      <t>テイキョウ</t>
    </rPh>
    <rPh sb="6" eb="8">
      <t>タイセイ</t>
    </rPh>
    <rPh sb="8" eb="10">
      <t>キョウカ</t>
    </rPh>
    <rPh sb="10" eb="12">
      <t>カサン</t>
    </rPh>
    <rPh sb="15" eb="18">
      <t>ヨウシエン</t>
    </rPh>
    <rPh sb="21" eb="23">
      <t>ゲツガク</t>
    </rPh>
    <phoneticPr fontId="3"/>
  </si>
  <si>
    <t>サービス提供体制強化加算（Ⅰ）要支援2 （月額）</t>
    <rPh sb="4" eb="6">
      <t>テイキョウ</t>
    </rPh>
    <rPh sb="6" eb="8">
      <t>タイセイ</t>
    </rPh>
    <rPh sb="8" eb="10">
      <t>キョウカ</t>
    </rPh>
    <rPh sb="10" eb="12">
      <t>カサン</t>
    </rPh>
    <rPh sb="15" eb="18">
      <t>ヨウシエン</t>
    </rPh>
    <rPh sb="21" eb="23">
      <t>ゲツガク</t>
    </rPh>
    <phoneticPr fontId="3"/>
  </si>
  <si>
    <t>　昼　食</t>
    <phoneticPr fontId="3"/>
  </si>
  <si>
    <t>スリムフラット 　　 　　　　　　　　　22円</t>
    <phoneticPr fontId="3"/>
  </si>
  <si>
    <t>　からだカーブ　ロング　　　　　　　　30円</t>
    <phoneticPr fontId="3"/>
  </si>
  <si>
    <t>　からだカーブ　スーパーロング　　　　36円</t>
    <phoneticPr fontId="3"/>
  </si>
  <si>
    <t>　からだカーブ　ワイド　　　　　　　　42円</t>
    <phoneticPr fontId="3"/>
  </si>
  <si>
    <t>　からだカーブ　エキストラワイド　　　49円</t>
    <phoneticPr fontId="3"/>
  </si>
  <si>
    <t>パンツうす型前後フリーS　　　　　　　 58円</t>
    <phoneticPr fontId="3"/>
  </si>
  <si>
    <t>パンツうす型前後フリーM　　　　　　　 58円</t>
    <phoneticPr fontId="3"/>
  </si>
  <si>
    <t>パンツうす型前後フリーL　　　　　　　 63円</t>
    <phoneticPr fontId="3"/>
  </si>
  <si>
    <t>パンツ前後フリーS　　　　　　　       70円</t>
    <phoneticPr fontId="3"/>
  </si>
  <si>
    <t>パンツ前後フリーM　　　　　　  　     71円</t>
    <phoneticPr fontId="3"/>
  </si>
  <si>
    <t>パンツ前後フリーL　　　　　　　       76円</t>
    <phoneticPr fontId="3"/>
  </si>
  <si>
    <t>オンリーワン幅広テープ S　　　　　　　61円</t>
    <phoneticPr fontId="3"/>
  </si>
  <si>
    <t>オンリーワン幅広テープ M　　　　　　　66円</t>
    <phoneticPr fontId="3"/>
  </si>
  <si>
    <t>オンリーワン幅広テープ L　　　　　　　78円</t>
    <phoneticPr fontId="3"/>
  </si>
  <si>
    <t>さらさらスリム　　　　　　　　　　　　19円</t>
    <rPh sb="21" eb="22">
      <t>エン</t>
    </rPh>
    <phoneticPr fontId="3"/>
  </si>
  <si>
    <t>アクティブノーマル　　　　　　　　　　20円</t>
    <rPh sb="21" eb="22">
      <t>エン</t>
    </rPh>
    <phoneticPr fontId="3"/>
  </si>
  <si>
    <t>□ 送迎減算（送迎無しの場合：片道につき） -47</t>
    <phoneticPr fontId="3"/>
  </si>
  <si>
    <t>フレックスマキシM　 　　　　　　     146円　</t>
    <phoneticPr fontId="3"/>
  </si>
  <si>
    <t>フレックススーパーM　　 　　　　     164円　</t>
    <phoneticPr fontId="3"/>
  </si>
  <si>
    <t>令和6年6月改訂</t>
    <rPh sb="0" eb="2">
      <t>レイワ</t>
    </rPh>
    <phoneticPr fontId="3"/>
  </si>
  <si>
    <t>□ リハビリテーションマネジメント加算イ　６月以内  560　６月超 240（１月につき）　</t>
    <phoneticPr fontId="3"/>
  </si>
  <si>
    <t>□ リハビリテーションマネジメント加算ロ　６月以内  593　６月超 273（１月につき）</t>
    <phoneticPr fontId="3"/>
  </si>
  <si>
    <t>□ 口腔機能向上加算（Ⅱ）イ　155（月２回を限度）</t>
    <phoneticPr fontId="3"/>
  </si>
  <si>
    <t>□ 口腔機能向上加算（Ⅰ）　　150（月２回を限度）</t>
    <phoneticPr fontId="3"/>
  </si>
  <si>
    <t>□ 口腔機能向上加算（Ⅱ）ロ　160（月２回を限度）</t>
    <phoneticPr fontId="3"/>
  </si>
  <si>
    <t>□ 介護職員等処遇改善加算(V)(2)　利用者負担単位数×7.3％</t>
    <rPh sb="6" eb="7">
      <t>トウ</t>
    </rPh>
    <phoneticPr fontId="3"/>
  </si>
  <si>
    <r>
      <t xml:space="preserve">□ </t>
    </r>
    <r>
      <rPr>
        <sz val="10"/>
        <color theme="1"/>
        <rFont val="ＭＳ ゴシック"/>
        <family val="3"/>
        <charset val="128"/>
      </rPr>
      <t>利用を開始した日の属する月から起算して12月を超えた期間に利用した場合</t>
    </r>
    <r>
      <rPr>
        <sz val="11"/>
        <color theme="1"/>
        <rFont val="ＭＳ ゴシック"/>
        <family val="3"/>
        <charset val="128"/>
      </rPr>
      <t>　要支援1 -120　要支援2 -240</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</si>
</sst>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name val="Osaka"/>
      <family val="3"/>
      <charset val="128"/>
    </font>
    <font>
      <sz val="12"/>
      <name val="Osaka"/>
      <family val="3"/>
      <charset val="128"/>
    </font>
    <font>
      <sz val="9"/>
      <name val="Osaka"/>
      <family val="3"/>
      <charset val="128"/>
    </font>
    <font>
      <sz val="6"/>
      <name val="Osaka"/>
      <family val="3"/>
      <charset val="128"/>
    </font>
    <font>
      <b/>
      <sz val="14"/>
      <name val="ＭＳ Ｐゴシック"/>
      <family val="3"/>
      <charset val="128"/>
      <scheme val="minor"/>
    </font>
    <font>
      <b/>
      <sz val="14"/>
      <name val="ＭＳ Ｐゴシック"/>
      <family val="3"/>
      <charset val="128"/>
    </font>
    <font>
      <b/>
      <sz val="9"/>
      <name val="ＭＳ Ｐゴシック"/>
      <family val="3"/>
      <charset val="128"/>
      <scheme val="minor"/>
    </font>
    <font>
      <sz val="11"/>
      <name val="ＭＳ Ｐゴシック"/>
      <family val="3"/>
      <charset val="128"/>
      <scheme val="minor"/>
    </font>
    <font>
      <b/>
      <sz val="9"/>
      <name val="Osaka"/>
      <family val="3"/>
      <charset val="128"/>
    </font>
    <font>
      <sz val="9"/>
      <name val="ＭＳ Ｐゴシック"/>
      <family val="3"/>
      <charset val="128"/>
      <scheme val="minor"/>
    </font>
    <font>
      <sz val="9"/>
      <color indexed="12"/>
      <name val="Osaka"/>
      <family val="3"/>
      <charset val="128"/>
    </font>
    <font>
      <b/>
      <sz val="12"/>
      <color rgb="FFFFC000"/>
      <name val="ＭＳ Ｐゴシック"/>
      <family val="3"/>
      <charset val="128"/>
      <scheme val="minor"/>
    </font>
    <font>
      <sz val="11"/>
      <color rgb="FF00B050"/>
      <name val="ＭＳ Ｐゴシック"/>
      <family val="3"/>
      <charset val="128"/>
      <scheme val="minor"/>
    </font>
    <font>
      <sz val="11"/>
      <name val="Osaka"/>
      <family val="3"/>
      <charset val="128"/>
    </font>
    <font>
      <sz val="11"/>
      <name val="ＭＳ ゴシック"/>
      <family val="3"/>
      <charset val="128"/>
    </font>
    <font>
      <sz val="11"/>
      <color rgb="FFFF0000"/>
      <name val="ＭＳ ゴシック"/>
      <family val="3"/>
      <charset val="128"/>
    </font>
    <font>
      <b/>
      <sz val="11"/>
      <name val="ＭＳ ゴシック"/>
      <family val="3"/>
      <charset val="128"/>
    </font>
    <font>
      <sz val="9"/>
      <name val="ＭＳ ゴシック"/>
      <family val="3"/>
      <charset val="128"/>
    </font>
    <font>
      <b/>
      <sz val="11"/>
      <color theme="1"/>
      <name val="ＭＳ ゴシック"/>
      <family val="3"/>
      <charset val="128"/>
    </font>
    <font>
      <sz val="12"/>
      <name val="ＭＳ ゴシック"/>
      <family val="3"/>
      <charset val="128"/>
    </font>
    <font>
      <sz val="11"/>
      <color theme="1"/>
      <name val="ＭＳ ゴシック"/>
      <family val="3"/>
      <charset val="128"/>
    </font>
    <font>
      <sz val="9"/>
      <color rgb="FFFF0000"/>
      <name val="Osaka"/>
      <family val="3"/>
      <charset val="128"/>
    </font>
    <font>
      <sz val="11"/>
      <color theme="1"/>
      <name val="ＭＳ Ｐゴシック"/>
      <family val="3"/>
      <charset val="128"/>
      <scheme val="minor"/>
    </font>
    <font>
      <sz val="10"/>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249977111117893"/>
        <bgColor indexed="64"/>
      </patternFill>
    </fill>
  </fills>
  <borders count="6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193">
    <xf numFmtId="0" fontId="0" fillId="0" borderId="0" xfId="0"/>
    <xf numFmtId="0" fontId="2" fillId="0" borderId="0" xfId="0" applyFont="1"/>
    <xf numFmtId="0" fontId="4" fillId="0" borderId="0" xfId="0" applyFont="1"/>
    <xf numFmtId="0" fontId="6" fillId="0" borderId="0" xfId="0" applyFont="1"/>
    <xf numFmtId="0" fontId="7" fillId="0" borderId="0" xfId="0" applyFont="1" applyAlignment="1">
      <alignment horizontal="right"/>
    </xf>
    <xf numFmtId="0" fontId="8" fillId="0" borderId="0" xfId="0" applyFont="1"/>
    <xf numFmtId="0" fontId="9" fillId="0" borderId="0" xfId="0" applyFont="1"/>
    <xf numFmtId="0" fontId="9" fillId="0" borderId="0" xfId="0" applyFont="1" applyAlignment="1">
      <alignment horizontal="right"/>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12" fillId="0" borderId="0" xfId="0" applyFont="1" applyAlignment="1">
      <alignment horizontal="center" vertical="center" textRotation="255"/>
    </xf>
    <xf numFmtId="0" fontId="7" fillId="0" borderId="0" xfId="0" applyFont="1"/>
    <xf numFmtId="0" fontId="13" fillId="0" borderId="0" xfId="0" applyFont="1"/>
    <xf numFmtId="0" fontId="7" fillId="2" borderId="6" xfId="0" applyFont="1" applyFill="1" applyBorder="1" applyAlignment="1">
      <alignment horizontal="center" vertical="center"/>
    </xf>
    <xf numFmtId="38" fontId="7" fillId="2" borderId="5" xfId="1" applyFont="1" applyFill="1" applyBorder="1" applyAlignment="1">
      <alignment horizontal="right" vertical="center"/>
    </xf>
    <xf numFmtId="38" fontId="7" fillId="2" borderId="6" xfId="1" applyFont="1" applyFill="1" applyBorder="1" applyAlignment="1">
      <alignment horizontal="right" vertical="center"/>
    </xf>
    <xf numFmtId="0" fontId="7" fillId="3" borderId="10"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vertical="center" wrapText="1"/>
    </xf>
    <xf numFmtId="0" fontId="7" fillId="0" borderId="14" xfId="0" applyFont="1" applyBorder="1" applyAlignment="1">
      <alignment horizontal="left" vertical="center"/>
    </xf>
    <xf numFmtId="0" fontId="14" fillId="3" borderId="5" xfId="0" applyFont="1" applyFill="1" applyBorder="1" applyAlignment="1">
      <alignment horizontal="left" vertical="center"/>
    </xf>
    <xf numFmtId="38" fontId="7" fillId="3" borderId="5" xfId="1" applyFont="1" applyFill="1" applyBorder="1" applyAlignment="1">
      <alignment vertical="center"/>
    </xf>
    <xf numFmtId="38" fontId="7" fillId="3" borderId="6" xfId="1" applyFont="1" applyFill="1" applyBorder="1" applyAlignment="1">
      <alignment vertical="center"/>
    </xf>
    <xf numFmtId="0" fontId="12" fillId="3" borderId="0" xfId="0" applyFont="1" applyFill="1" applyAlignment="1">
      <alignment horizontal="center" vertical="center" textRotation="255"/>
    </xf>
    <xf numFmtId="0" fontId="7" fillId="3" borderId="0" xfId="0" applyFont="1" applyFill="1"/>
    <xf numFmtId="0" fontId="13" fillId="3" borderId="0" xfId="0" applyFont="1" applyFill="1"/>
    <xf numFmtId="0" fontId="14" fillId="3" borderId="0" xfId="0" applyFont="1" applyFill="1" applyAlignment="1">
      <alignment horizontal="center" vertical="center" textRotation="255"/>
    </xf>
    <xf numFmtId="0" fontId="14" fillId="3" borderId="0" xfId="0" applyFont="1" applyFill="1" applyAlignment="1">
      <alignment horizontal="left" vertical="center"/>
    </xf>
    <xf numFmtId="38" fontId="7" fillId="3" borderId="0" xfId="1" applyFont="1" applyFill="1" applyBorder="1" applyAlignment="1">
      <alignment vertical="center"/>
    </xf>
    <xf numFmtId="0" fontId="16" fillId="0" borderId="0" xfId="0" applyFont="1" applyAlignment="1">
      <alignment vertical="center"/>
    </xf>
    <xf numFmtId="0" fontId="14" fillId="0" borderId="0" xfId="0" applyFont="1"/>
    <xf numFmtId="0" fontId="14" fillId="0" borderId="21" xfId="0" applyFont="1" applyBorder="1" applyAlignment="1">
      <alignment horizontal="left" vertical="center"/>
    </xf>
    <xf numFmtId="0" fontId="14" fillId="0" borderId="22" xfId="0" applyFont="1" applyBorder="1" applyAlignment="1">
      <alignment horizontal="left" vertical="center" indent="1"/>
    </xf>
    <xf numFmtId="0" fontId="14" fillId="0" borderId="22" xfId="0" applyFont="1" applyBorder="1" applyAlignment="1">
      <alignment horizontal="left" vertical="center"/>
    </xf>
    <xf numFmtId="0" fontId="2" fillId="0" borderId="22" xfId="0" applyFont="1" applyBorder="1"/>
    <xf numFmtId="0" fontId="14" fillId="0" borderId="22" xfId="0" applyFont="1" applyBorder="1" applyAlignment="1">
      <alignment horizontal="left" vertical="center" indent="2"/>
    </xf>
    <xf numFmtId="0" fontId="14" fillId="0" borderId="23" xfId="0" applyFont="1" applyBorder="1" applyAlignment="1">
      <alignment horizontal="left" vertical="center" indent="2"/>
    </xf>
    <xf numFmtId="0" fontId="14" fillId="0" borderId="24" xfId="0" applyFont="1" applyBorder="1" applyAlignment="1">
      <alignment horizontal="left" vertical="center"/>
    </xf>
    <xf numFmtId="0" fontId="14" fillId="0" borderId="0" xfId="0" applyFont="1" applyAlignment="1">
      <alignment horizontal="left" vertical="center" indent="1"/>
    </xf>
    <xf numFmtId="0" fontId="14" fillId="0" borderId="0" xfId="0" applyFont="1" applyAlignment="1">
      <alignment horizontal="left" vertical="center"/>
    </xf>
    <xf numFmtId="0" fontId="14" fillId="0" borderId="0" xfId="0" applyFont="1" applyAlignment="1">
      <alignment horizontal="left" vertical="center" indent="2"/>
    </xf>
    <xf numFmtId="0" fontId="14" fillId="0" borderId="25" xfId="0" applyFont="1" applyBorder="1" applyAlignment="1">
      <alignment horizontal="left" vertical="center" indent="2"/>
    </xf>
    <xf numFmtId="0" fontId="14" fillId="0" borderId="27" xfId="0" applyFont="1" applyBorder="1" applyAlignment="1">
      <alignment horizontal="left" vertical="center" indent="1"/>
    </xf>
    <xf numFmtId="0" fontId="2" fillId="0" borderId="27" xfId="0" applyFont="1" applyBorder="1"/>
    <xf numFmtId="0" fontId="14" fillId="0" borderId="27" xfId="0" applyFont="1" applyBorder="1" applyAlignment="1">
      <alignment horizontal="left" vertical="center" indent="2"/>
    </xf>
    <xf numFmtId="0" fontId="14" fillId="0" borderId="28" xfId="0" applyFont="1" applyBorder="1" applyAlignment="1">
      <alignment horizontal="left" vertical="center" indent="2"/>
    </xf>
    <xf numFmtId="0" fontId="16" fillId="0" borderId="0" xfId="0" applyFont="1"/>
    <xf numFmtId="0" fontId="16" fillId="0" borderId="0" xfId="0" applyFont="1" applyAlignment="1">
      <alignment horizontal="left" vertical="center"/>
    </xf>
    <xf numFmtId="0" fontId="14" fillId="0" borderId="21" xfId="0" applyFont="1" applyBorder="1"/>
    <xf numFmtId="0" fontId="14" fillId="0" borderId="24" xfId="0" applyFont="1" applyBorder="1"/>
    <xf numFmtId="38" fontId="14" fillId="0" borderId="0" xfId="1" applyFont="1" applyBorder="1"/>
    <xf numFmtId="0" fontId="2" fillId="0" borderId="25" xfId="0" applyFont="1" applyBorder="1"/>
    <xf numFmtId="0" fontId="14" fillId="3" borderId="0" xfId="0" applyFont="1" applyFill="1"/>
    <xf numFmtId="0" fontId="17" fillId="0" borderId="0" xfId="0" applyFont="1"/>
    <xf numFmtId="0" fontId="7" fillId="3" borderId="0" xfId="0" applyFont="1" applyFill="1" applyAlignment="1">
      <alignment horizontal="right"/>
    </xf>
    <xf numFmtId="0" fontId="19" fillId="0" borderId="0" xfId="0" applyFont="1"/>
    <xf numFmtId="0" fontId="7" fillId="2" borderId="5" xfId="0" applyFont="1" applyFill="1" applyBorder="1" applyAlignment="1">
      <alignment horizontal="center" vertical="center"/>
    </xf>
    <xf numFmtId="0" fontId="14" fillId="3" borderId="17" xfId="0" applyFont="1" applyFill="1" applyBorder="1" applyAlignment="1">
      <alignment horizontal="left" vertical="center"/>
    </xf>
    <xf numFmtId="0" fontId="2" fillId="3" borderId="0" xfId="0" applyFont="1" applyFill="1"/>
    <xf numFmtId="0" fontId="7" fillId="0" borderId="55" xfId="0" applyFont="1" applyBorder="1" applyAlignment="1">
      <alignment horizontal="center" vertical="center"/>
    </xf>
    <xf numFmtId="0" fontId="7" fillId="0" borderId="20" xfId="0" applyFont="1" applyBorder="1" applyAlignment="1">
      <alignment vertical="center" wrapText="1"/>
    </xf>
    <xf numFmtId="0" fontId="14" fillId="3" borderId="57" xfId="0" applyFont="1" applyFill="1" applyBorder="1" applyAlignment="1">
      <alignment horizontal="left" vertical="center"/>
    </xf>
    <xf numFmtId="38" fontId="7" fillId="3" borderId="57" xfId="1" applyFont="1" applyFill="1" applyBorder="1" applyAlignment="1">
      <alignment vertical="center"/>
    </xf>
    <xf numFmtId="38" fontId="7" fillId="3" borderId="58" xfId="1" applyFont="1" applyFill="1" applyBorder="1" applyAlignment="1">
      <alignment vertical="center"/>
    </xf>
    <xf numFmtId="0" fontId="7" fillId="2" borderId="5" xfId="0" applyFont="1" applyFill="1" applyBorder="1" applyAlignment="1">
      <alignment vertical="center"/>
    </xf>
    <xf numFmtId="0" fontId="14" fillId="3" borderId="25" xfId="0" applyFont="1" applyFill="1" applyBorder="1"/>
    <xf numFmtId="0" fontId="14" fillId="0" borderId="0" xfId="0" applyFont="1" applyAlignment="1">
      <alignment horizontal="left" indent="1"/>
    </xf>
    <xf numFmtId="0" fontId="14" fillId="0" borderId="27" xfId="0" applyFont="1" applyBorder="1"/>
    <xf numFmtId="0" fontId="14" fillId="0" borderId="22" xfId="0" applyFont="1" applyBorder="1"/>
    <xf numFmtId="0" fontId="14" fillId="0" borderId="0" xfId="0" applyFont="1" applyAlignment="1">
      <alignment horizontal="left"/>
    </xf>
    <xf numFmtId="0" fontId="15" fillId="0" borderId="0" xfId="0" applyFont="1"/>
    <xf numFmtId="0" fontId="15" fillId="3" borderId="0" xfId="0" applyFont="1" applyFill="1"/>
    <xf numFmtId="0" fontId="15" fillId="3" borderId="25" xfId="0" applyFont="1" applyFill="1" applyBorder="1"/>
    <xf numFmtId="0" fontId="21" fillId="0" borderId="0" xfId="0" applyFont="1"/>
    <xf numFmtId="0" fontId="21" fillId="0" borderId="25" xfId="0" applyFont="1" applyBorder="1"/>
    <xf numFmtId="0" fontId="2" fillId="0" borderId="28" xfId="0" applyFont="1" applyBorder="1"/>
    <xf numFmtId="0" fontId="15" fillId="3" borderId="0" xfId="0" applyFont="1" applyFill="1" applyAlignment="1">
      <alignment horizontal="left" indent="1"/>
    </xf>
    <xf numFmtId="0" fontId="15" fillId="0" borderId="0" xfId="0" applyFont="1" applyAlignment="1">
      <alignment horizontal="left"/>
    </xf>
    <xf numFmtId="0" fontId="15" fillId="3" borderId="0" xfId="0" applyFont="1" applyFill="1" applyAlignment="1">
      <alignment horizontal="left" vertical="center" indent="1"/>
    </xf>
    <xf numFmtId="0" fontId="15" fillId="3" borderId="26" xfId="0" applyFont="1" applyFill="1" applyBorder="1" applyAlignment="1">
      <alignment horizontal="left" indent="1"/>
    </xf>
    <xf numFmtId="0" fontId="15" fillId="3" borderId="27" xfId="0" applyFont="1" applyFill="1" applyBorder="1" applyAlignment="1">
      <alignment horizontal="left" indent="1"/>
    </xf>
    <xf numFmtId="38" fontId="14" fillId="0" borderId="25" xfId="1" applyFont="1" applyBorder="1"/>
    <xf numFmtId="0" fontId="20" fillId="3" borderId="24" xfId="0" applyFont="1" applyFill="1" applyBorder="1" applyAlignment="1">
      <alignment horizontal="left" indent="1"/>
    </xf>
    <xf numFmtId="0" fontId="20" fillId="3" borderId="24" xfId="0" applyFont="1" applyFill="1" applyBorder="1" applyAlignment="1">
      <alignment horizontal="left" vertical="center" indent="1"/>
    </xf>
    <xf numFmtId="0" fontId="20" fillId="0" borderId="24" xfId="0" applyFont="1" applyBorder="1" applyAlignment="1">
      <alignment horizontal="left" indent="1"/>
    </xf>
    <xf numFmtId="0" fontId="20" fillId="0" borderId="0" xfId="0" applyFont="1"/>
    <xf numFmtId="0" fontId="20" fillId="0" borderId="0" xfId="0" applyFont="1" applyAlignment="1">
      <alignment horizontal="left" indent="1"/>
    </xf>
    <xf numFmtId="0" fontId="20" fillId="3" borderId="0" xfId="0" applyFont="1" applyFill="1"/>
    <xf numFmtId="0" fontId="20" fillId="0" borderId="24" xfId="0" applyFont="1" applyBorder="1" applyAlignment="1">
      <alignment horizontal="left"/>
    </xf>
    <xf numFmtId="38" fontId="22" fillId="3" borderId="11" xfId="1" applyFont="1" applyFill="1" applyBorder="1" applyAlignment="1">
      <alignment horizontal="right" vertical="center"/>
    </xf>
    <xf numFmtId="38" fontId="22" fillId="3" borderId="12" xfId="1" applyFont="1" applyFill="1" applyBorder="1" applyAlignment="1">
      <alignment horizontal="right" vertical="center"/>
    </xf>
    <xf numFmtId="38" fontId="22" fillId="2" borderId="5" xfId="1" applyFont="1" applyFill="1" applyBorder="1" applyAlignment="1">
      <alignment horizontal="right" vertical="center"/>
    </xf>
    <xf numFmtId="38" fontId="22" fillId="2" borderId="6" xfId="1" applyFont="1" applyFill="1" applyBorder="1" applyAlignment="1">
      <alignment horizontal="right" vertical="center"/>
    </xf>
    <xf numFmtId="38" fontId="22" fillId="2" borderId="11" xfId="1" applyFont="1" applyFill="1" applyBorder="1" applyAlignment="1">
      <alignment horizontal="right" vertical="center"/>
    </xf>
    <xf numFmtId="38" fontId="22" fillId="2" borderId="12" xfId="1" applyFont="1" applyFill="1" applyBorder="1" applyAlignment="1">
      <alignment horizontal="right" vertical="center"/>
    </xf>
    <xf numFmtId="0" fontId="20" fillId="0" borderId="0" xfId="0" applyFont="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13" fillId="0" borderId="27" xfId="0" applyFont="1" applyBorder="1"/>
    <xf numFmtId="0" fontId="14" fillId="0" borderId="26" xfId="0" applyFont="1" applyBorder="1" applyAlignment="1">
      <alignment horizontal="left" vertical="center"/>
    </xf>
    <xf numFmtId="38" fontId="7" fillId="0" borderId="14" xfId="1" applyFont="1" applyBorder="1" applyAlignment="1">
      <alignment horizontal="right" vertical="center"/>
    </xf>
    <xf numFmtId="38" fontId="7" fillId="0" borderId="15" xfId="1" applyFont="1" applyBorder="1" applyAlignment="1">
      <alignment horizontal="right" vertical="center"/>
    </xf>
    <xf numFmtId="0" fontId="14" fillId="0" borderId="5" xfId="0" applyFont="1" applyBorder="1" applyAlignment="1">
      <alignment horizontal="left" vertical="center"/>
    </xf>
    <xf numFmtId="38" fontId="7" fillId="0" borderId="5" xfId="1" applyFont="1" applyFill="1" applyBorder="1" applyAlignment="1">
      <alignment vertical="center"/>
    </xf>
    <xf numFmtId="38" fontId="7" fillId="0" borderId="6" xfId="1" applyFont="1" applyFill="1" applyBorder="1" applyAlignment="1">
      <alignment vertical="center"/>
    </xf>
    <xf numFmtId="0" fontId="20" fillId="4" borderId="17" xfId="0" applyFont="1" applyFill="1" applyBorder="1" applyAlignment="1">
      <alignment horizontal="left" vertical="center"/>
    </xf>
    <xf numFmtId="38" fontId="22" fillId="4" borderId="17" xfId="1" applyFont="1" applyFill="1" applyBorder="1" applyAlignment="1">
      <alignment vertical="center"/>
    </xf>
    <xf numFmtId="38" fontId="22" fillId="4" borderId="18" xfId="1" applyFont="1" applyFill="1" applyBorder="1" applyAlignment="1">
      <alignment vertical="center"/>
    </xf>
    <xf numFmtId="0" fontId="20" fillId="4" borderId="5" xfId="0" applyFont="1" applyFill="1" applyBorder="1" applyAlignment="1">
      <alignment horizontal="left" vertical="center"/>
    </xf>
    <xf numFmtId="38" fontId="22" fillId="4" borderId="5" xfId="1" applyFont="1" applyFill="1" applyBorder="1" applyAlignment="1">
      <alignment vertical="center"/>
    </xf>
    <xf numFmtId="38" fontId="22" fillId="4" borderId="6" xfId="1" applyFont="1" applyFill="1" applyBorder="1" applyAlignment="1">
      <alignment vertical="center"/>
    </xf>
    <xf numFmtId="0" fontId="20" fillId="4" borderId="60" xfId="0" applyFont="1" applyFill="1" applyBorder="1" applyAlignment="1">
      <alignment horizontal="left" vertical="center"/>
    </xf>
    <xf numFmtId="0" fontId="20" fillId="4" borderId="20" xfId="0" applyFont="1" applyFill="1" applyBorder="1" applyAlignment="1">
      <alignment horizontal="left" vertical="center"/>
    </xf>
    <xf numFmtId="38" fontId="22" fillId="4" borderId="20" xfId="1" applyFont="1" applyFill="1" applyBorder="1" applyAlignment="1">
      <alignment vertical="center"/>
    </xf>
    <xf numFmtId="38" fontId="22" fillId="4" borderId="59" xfId="1" applyFont="1" applyFill="1" applyBorder="1" applyAlignment="1">
      <alignment vertical="center"/>
    </xf>
    <xf numFmtId="0" fontId="20" fillId="4" borderId="51" xfId="0" applyFont="1" applyFill="1" applyBorder="1" applyAlignment="1">
      <alignment horizontal="left" vertical="center"/>
    </xf>
    <xf numFmtId="0" fontId="14" fillId="0" borderId="17" xfId="0" applyFont="1" applyBorder="1" applyAlignment="1">
      <alignment horizontal="left" vertical="center"/>
    </xf>
    <xf numFmtId="0" fontId="20" fillId="3" borderId="0" xfId="0" applyFont="1" applyFill="1" applyAlignment="1">
      <alignment vertical="center"/>
    </xf>
    <xf numFmtId="0" fontId="20" fillId="3" borderId="25" xfId="0" applyFont="1" applyFill="1" applyBorder="1"/>
    <xf numFmtId="0" fontId="20" fillId="3" borderId="25" xfId="0" applyFont="1" applyFill="1" applyBorder="1" applyAlignment="1">
      <alignment vertical="center"/>
    </xf>
    <xf numFmtId="0" fontId="20" fillId="0" borderId="24" xfId="0" applyFont="1" applyBorder="1" applyAlignment="1">
      <alignment horizontal="left"/>
    </xf>
    <xf numFmtId="0" fontId="20" fillId="0" borderId="0" xfId="0" applyFont="1" applyAlignment="1">
      <alignment horizontal="left"/>
    </xf>
    <xf numFmtId="0" fontId="18" fillId="0" borderId="0" xfId="0" applyFont="1" applyAlignment="1">
      <alignment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7" fillId="3" borderId="5" xfId="0" applyFont="1" applyFill="1" applyBorder="1" applyAlignment="1">
      <alignment vertical="center"/>
    </xf>
    <xf numFmtId="0" fontId="7" fillId="2" borderId="5" xfId="0" applyFont="1" applyFill="1" applyBorder="1" applyAlignment="1">
      <alignment vertical="center"/>
    </xf>
    <xf numFmtId="0" fontId="14" fillId="3" borderId="16" xfId="0" applyFont="1" applyFill="1" applyBorder="1" applyAlignment="1">
      <alignment horizontal="center" vertical="center" textRotation="255"/>
    </xf>
    <xf numFmtId="0" fontId="14" fillId="3" borderId="4" xfId="0" applyFont="1" applyFill="1" applyBorder="1" applyAlignment="1">
      <alignment horizontal="center" vertical="center" textRotation="255"/>
    </xf>
    <xf numFmtId="0" fontId="14" fillId="3" borderId="19" xfId="0" applyFont="1" applyFill="1" applyBorder="1" applyAlignment="1">
      <alignment horizontal="center" vertical="center" textRotation="255"/>
    </xf>
    <xf numFmtId="0" fontId="7" fillId="2" borderId="38" xfId="0" applyFont="1" applyFill="1" applyBorder="1" applyAlignment="1">
      <alignment vertical="center"/>
    </xf>
    <xf numFmtId="38" fontId="7" fillId="2" borderId="7" xfId="1" applyFont="1" applyFill="1" applyBorder="1" applyAlignment="1">
      <alignment horizontal="right" vertical="center"/>
    </xf>
    <xf numFmtId="38" fontId="7" fillId="2" borderId="8" xfId="1" applyFont="1" applyFill="1" applyBorder="1" applyAlignment="1">
      <alignment horizontal="right" vertical="center"/>
    </xf>
    <xf numFmtId="0" fontId="20" fillId="0" borderId="21" xfId="0" applyFont="1" applyBorder="1" applyAlignment="1">
      <alignment vertical="center"/>
    </xf>
    <xf numFmtId="0" fontId="20" fillId="0" borderId="22" xfId="0" applyFont="1" applyBorder="1" applyAlignment="1">
      <alignment vertical="center"/>
    </xf>
    <xf numFmtId="0" fontId="20" fillId="0" borderId="23" xfId="0" applyFont="1" applyBorder="1" applyAlignment="1">
      <alignment vertical="center"/>
    </xf>
    <xf numFmtId="0" fontId="14" fillId="0" borderId="17" xfId="0" applyFont="1" applyBorder="1" applyAlignment="1">
      <alignment horizontal="left" vertical="center"/>
    </xf>
    <xf numFmtId="0" fontId="7" fillId="2" borderId="47" xfId="0" applyFont="1" applyFill="1" applyBorder="1" applyAlignment="1">
      <alignment horizontal="center" vertical="center"/>
    </xf>
    <xf numFmtId="0" fontId="14" fillId="0" borderId="0" xfId="0" applyFont="1" applyAlignment="1">
      <alignment horizontal="left" vertical="center"/>
    </xf>
    <xf numFmtId="0" fontId="14" fillId="0" borderId="22" xfId="0" applyFont="1" applyBorder="1"/>
    <xf numFmtId="0" fontId="14" fillId="0" borderId="23" xfId="0" applyFont="1" applyBorder="1"/>
    <xf numFmtId="0" fontId="14" fillId="3" borderId="9" xfId="0" applyFont="1" applyFill="1" applyBorder="1" applyAlignment="1">
      <alignment horizontal="center" vertical="center" textRotation="255"/>
    </xf>
    <xf numFmtId="38" fontId="7" fillId="0" borderId="17" xfId="1" applyFont="1" applyFill="1" applyBorder="1" applyAlignment="1">
      <alignment vertical="center"/>
    </xf>
    <xf numFmtId="38" fontId="7" fillId="0" borderId="18" xfId="1" applyFont="1" applyFill="1" applyBorder="1" applyAlignment="1">
      <alignment vertical="center"/>
    </xf>
    <xf numFmtId="0" fontId="20" fillId="4" borderId="61" xfId="0" applyFont="1" applyFill="1" applyBorder="1" applyAlignment="1">
      <alignment horizontal="left" vertical="center"/>
    </xf>
    <xf numFmtId="0" fontId="20" fillId="4" borderId="56" xfId="0" applyFont="1" applyFill="1" applyBorder="1" applyAlignment="1">
      <alignment horizontal="left" vertical="center"/>
    </xf>
    <xf numFmtId="38" fontId="22" fillId="4" borderId="52" xfId="1" applyFont="1" applyFill="1" applyBorder="1" applyAlignment="1">
      <alignment vertical="center"/>
    </xf>
    <xf numFmtId="38" fontId="22" fillId="4" borderId="53" xfId="1" applyFont="1" applyFill="1" applyBorder="1" applyAlignment="1">
      <alignment vertical="center"/>
    </xf>
    <xf numFmtId="38" fontId="22" fillId="4" borderId="54" xfId="1" applyFont="1" applyFill="1" applyBorder="1" applyAlignment="1">
      <alignmen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38" fontId="7" fillId="0" borderId="44" xfId="1" applyFont="1" applyBorder="1" applyAlignment="1">
      <alignment horizontal="right" vertical="center"/>
    </xf>
    <xf numFmtId="38" fontId="7" fillId="0" borderId="45" xfId="1" applyFont="1" applyBorder="1" applyAlignment="1">
      <alignment horizontal="right" vertical="center"/>
    </xf>
    <xf numFmtId="38" fontId="7" fillId="0" borderId="46" xfId="1" applyFont="1" applyBorder="1" applyAlignment="1">
      <alignment horizontal="right" vertical="center"/>
    </xf>
    <xf numFmtId="0" fontId="20" fillId="4" borderId="7" xfId="0" applyFont="1" applyFill="1" applyBorder="1" applyAlignment="1">
      <alignment horizontal="left" vertical="center"/>
    </xf>
    <xf numFmtId="0" fontId="20" fillId="4" borderId="8" xfId="0" applyFont="1" applyFill="1" applyBorder="1" applyAlignment="1">
      <alignment horizontal="left" vertical="center"/>
    </xf>
    <xf numFmtId="0" fontId="20" fillId="3" borderId="0" xfId="0" applyFont="1" applyFill="1"/>
    <xf numFmtId="0" fontId="20" fillId="3" borderId="25" xfId="0" applyFont="1" applyFill="1" applyBorder="1"/>
    <xf numFmtId="38" fontId="7" fillId="2" borderId="39" xfId="1" applyFont="1" applyFill="1" applyBorder="1" applyAlignment="1">
      <alignment horizontal="right" vertical="center"/>
    </xf>
    <xf numFmtId="38" fontId="7" fillId="2" borderId="40" xfId="1" applyFont="1" applyFill="1" applyBorder="1" applyAlignment="1">
      <alignment horizontal="right" vertical="center"/>
    </xf>
    <xf numFmtId="0" fontId="7" fillId="2" borderId="41" xfId="0" applyFont="1" applyFill="1" applyBorder="1" applyAlignment="1">
      <alignment vertical="center"/>
    </xf>
    <xf numFmtId="0" fontId="7" fillId="2" borderId="48" xfId="0" applyFont="1" applyFill="1" applyBorder="1" applyAlignment="1">
      <alignment vertical="center"/>
    </xf>
    <xf numFmtId="0" fontId="7" fillId="2" borderId="42" xfId="0" applyFont="1" applyFill="1" applyBorder="1" applyAlignment="1">
      <alignment vertical="center"/>
    </xf>
    <xf numFmtId="38" fontId="7" fillId="2" borderId="49" xfId="1" applyFont="1" applyFill="1" applyBorder="1" applyAlignment="1">
      <alignment horizontal="right" vertical="center"/>
    </xf>
    <xf numFmtId="38" fontId="7" fillId="2" borderId="50" xfId="1" applyFont="1" applyFill="1" applyBorder="1" applyAlignment="1">
      <alignment horizontal="right" vertical="center"/>
    </xf>
    <xf numFmtId="38" fontId="7" fillId="2" borderId="41" xfId="1" applyFont="1" applyFill="1" applyBorder="1" applyAlignment="1">
      <alignment horizontal="right" vertical="center"/>
    </xf>
    <xf numFmtId="38" fontId="7" fillId="2" borderId="43" xfId="1" applyFont="1" applyFill="1" applyBorder="1" applyAlignment="1">
      <alignment horizontal="right" vertical="center"/>
    </xf>
    <xf numFmtId="0" fontId="7" fillId="2" borderId="2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7" xfId="0" applyFont="1" applyFill="1" applyBorder="1" applyAlignment="1">
      <alignment horizontal="center" vertical="center"/>
    </xf>
    <xf numFmtId="38" fontId="22" fillId="2" borderId="7" xfId="1" applyFont="1" applyFill="1" applyBorder="1" applyAlignment="1">
      <alignment horizontal="right" vertical="center"/>
    </xf>
    <xf numFmtId="38" fontId="22" fillId="2" borderId="8" xfId="1" applyFont="1" applyFill="1" applyBorder="1" applyAlignment="1">
      <alignment horizontal="right" vertical="center"/>
    </xf>
    <xf numFmtId="38" fontId="22" fillId="2" borderId="37" xfId="1" applyFont="1" applyFill="1" applyBorder="1" applyAlignment="1">
      <alignment horizontal="right" vertical="center"/>
    </xf>
    <xf numFmtId="38" fontId="7" fillId="2" borderId="37"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9"/>
  <sheetViews>
    <sheetView tabSelected="1" zoomScaleNormal="100" workbookViewId="0"/>
  </sheetViews>
  <sheetFormatPr defaultColWidth="11" defaultRowHeight="11.25"/>
  <cols>
    <col min="1" max="1" width="8" style="1" customWidth="1"/>
    <col min="2" max="2" width="4.25" style="1" customWidth="1"/>
    <col min="3" max="3" width="17.25" style="1" customWidth="1"/>
    <col min="4" max="4" width="19.125" style="1" customWidth="1"/>
    <col min="5" max="9" width="11.625" style="1" customWidth="1"/>
    <col min="10" max="10" width="7" style="1" customWidth="1"/>
    <col min="11" max="11" width="17.625" style="1" customWidth="1"/>
    <col min="12" max="12" width="9.125" style="1" customWidth="1"/>
    <col min="13" max="13" width="10.875" style="1" customWidth="1"/>
    <col min="14" max="14" width="12" style="1" customWidth="1"/>
    <col min="15" max="15" width="12.75" style="1" customWidth="1"/>
    <col min="16" max="16" width="15.75" style="1" customWidth="1"/>
    <col min="17" max="17" width="6.75" style="1" customWidth="1"/>
    <col min="18" max="16384" width="11" style="1"/>
  </cols>
  <sheetData>
    <row r="1" spans="1:16" ht="23.25" customHeight="1">
      <c r="B1" s="2" t="s">
        <v>0</v>
      </c>
      <c r="C1" s="2"/>
      <c r="D1" s="2"/>
      <c r="E1" s="2"/>
      <c r="F1" s="2"/>
      <c r="G1" s="2"/>
      <c r="H1" s="3"/>
      <c r="I1" s="4" t="s">
        <v>109</v>
      </c>
      <c r="J1" s="3"/>
      <c r="K1" s="5"/>
      <c r="L1" s="5"/>
      <c r="M1" s="5"/>
      <c r="N1" s="5"/>
      <c r="O1" s="5"/>
      <c r="P1" s="5"/>
    </row>
    <row r="2" spans="1:16" ht="6" customHeight="1">
      <c r="A2" s="3"/>
      <c r="B2" s="6"/>
      <c r="C2" s="6"/>
      <c r="D2" s="6"/>
      <c r="E2" s="6"/>
      <c r="F2" s="6"/>
      <c r="G2" s="6"/>
      <c r="H2" s="6"/>
      <c r="I2" s="7"/>
      <c r="J2" s="8"/>
      <c r="O2" s="9"/>
      <c r="P2" s="9"/>
    </row>
    <row r="3" spans="1:16" ht="22.5" customHeight="1" thickBot="1">
      <c r="B3" s="10" t="s">
        <v>1</v>
      </c>
      <c r="C3" s="10"/>
      <c r="D3" s="10"/>
      <c r="E3" s="10"/>
      <c r="F3" s="11"/>
      <c r="G3" s="11"/>
      <c r="H3" s="11"/>
      <c r="I3" s="12"/>
      <c r="J3" s="6"/>
    </row>
    <row r="4" spans="1:16" s="15" customFormat="1" ht="18" customHeight="1">
      <c r="A4" s="13"/>
      <c r="B4" s="127" t="s">
        <v>2</v>
      </c>
      <c r="C4" s="130" t="s">
        <v>3</v>
      </c>
      <c r="D4" s="130"/>
      <c r="E4" s="130" t="s">
        <v>4</v>
      </c>
      <c r="F4" s="130"/>
      <c r="G4" s="130"/>
      <c r="H4" s="130"/>
      <c r="I4" s="132"/>
      <c r="J4" s="14"/>
    </row>
    <row r="5" spans="1:16" s="15" customFormat="1" ht="18" customHeight="1">
      <c r="A5" s="13"/>
      <c r="B5" s="128"/>
      <c r="C5" s="131"/>
      <c r="D5" s="131"/>
      <c r="E5" s="60" t="s">
        <v>5</v>
      </c>
      <c r="F5" s="60" t="s">
        <v>6</v>
      </c>
      <c r="G5" s="60" t="s">
        <v>7</v>
      </c>
      <c r="H5" s="60" t="s">
        <v>8</v>
      </c>
      <c r="I5" s="16" t="s">
        <v>9</v>
      </c>
      <c r="J5" s="14"/>
    </row>
    <row r="6" spans="1:16" s="15" customFormat="1" ht="18" customHeight="1">
      <c r="A6" s="13"/>
      <c r="B6" s="128"/>
      <c r="C6" s="68" t="s">
        <v>86</v>
      </c>
      <c r="D6" s="68"/>
      <c r="E6" s="17">
        <v>22</v>
      </c>
      <c r="F6" s="17">
        <v>22</v>
      </c>
      <c r="G6" s="17">
        <v>22</v>
      </c>
      <c r="H6" s="17">
        <v>22</v>
      </c>
      <c r="I6" s="18">
        <v>22</v>
      </c>
      <c r="J6" s="14"/>
    </row>
    <row r="7" spans="1:16" s="15" customFormat="1" ht="18" customHeight="1">
      <c r="A7" s="13"/>
      <c r="B7" s="128"/>
      <c r="C7" s="133" t="s">
        <v>74</v>
      </c>
      <c r="D7" s="134"/>
      <c r="E7" s="17">
        <v>40</v>
      </c>
      <c r="F7" s="17">
        <v>40</v>
      </c>
      <c r="G7" s="17">
        <v>40</v>
      </c>
      <c r="H7" s="17">
        <v>40</v>
      </c>
      <c r="I7" s="18">
        <v>40</v>
      </c>
      <c r="J7" s="14"/>
    </row>
    <row r="8" spans="1:16" s="15" customFormat="1" ht="18" customHeight="1">
      <c r="A8" s="13"/>
      <c r="B8" s="129"/>
      <c r="C8" s="133"/>
      <c r="D8" s="134"/>
      <c r="E8" s="17"/>
      <c r="F8" s="17"/>
      <c r="G8" s="17"/>
      <c r="H8" s="17"/>
      <c r="I8" s="18"/>
      <c r="J8" s="14"/>
    </row>
    <row r="9" spans="1:16" s="15" customFormat="1" ht="18" customHeight="1">
      <c r="A9" s="13"/>
      <c r="B9" s="19" t="s">
        <v>10</v>
      </c>
      <c r="C9" s="135" t="s">
        <v>12</v>
      </c>
      <c r="D9" s="135"/>
      <c r="E9" s="93">
        <v>486</v>
      </c>
      <c r="F9" s="93">
        <v>565</v>
      </c>
      <c r="G9" s="93">
        <v>643</v>
      </c>
      <c r="H9" s="93">
        <v>743</v>
      </c>
      <c r="I9" s="94">
        <v>842</v>
      </c>
      <c r="J9" s="14"/>
    </row>
    <row r="10" spans="1:16" s="15" customFormat="1" ht="18" customHeight="1">
      <c r="A10" s="13"/>
      <c r="B10" s="20" t="s">
        <v>11</v>
      </c>
      <c r="C10" s="136" t="s">
        <v>45</v>
      </c>
      <c r="D10" s="136"/>
      <c r="E10" s="97">
        <v>553</v>
      </c>
      <c r="F10" s="97">
        <v>642</v>
      </c>
      <c r="G10" s="97">
        <v>730</v>
      </c>
      <c r="H10" s="97">
        <v>844</v>
      </c>
      <c r="I10" s="98">
        <v>957</v>
      </c>
      <c r="J10" s="14"/>
    </row>
    <row r="11" spans="1:16" s="15" customFormat="1" ht="18" customHeight="1">
      <c r="A11" s="13"/>
      <c r="B11" s="19" t="s">
        <v>13</v>
      </c>
      <c r="C11" s="135" t="s">
        <v>44</v>
      </c>
      <c r="D11" s="135"/>
      <c r="E11" s="93">
        <v>622</v>
      </c>
      <c r="F11" s="93">
        <v>738</v>
      </c>
      <c r="G11" s="93">
        <v>852</v>
      </c>
      <c r="H11" s="93">
        <v>987</v>
      </c>
      <c r="I11" s="94">
        <v>1120</v>
      </c>
      <c r="J11" s="14"/>
    </row>
    <row r="12" spans="1:16" s="15" customFormat="1" ht="18" customHeight="1">
      <c r="A12" s="13"/>
      <c r="B12" s="20" t="s">
        <v>14</v>
      </c>
      <c r="C12" s="136" t="s">
        <v>46</v>
      </c>
      <c r="D12" s="136"/>
      <c r="E12" s="95">
        <v>715</v>
      </c>
      <c r="F12" s="95">
        <v>850</v>
      </c>
      <c r="G12" s="95">
        <v>981</v>
      </c>
      <c r="H12" s="95">
        <v>1137</v>
      </c>
      <c r="I12" s="96">
        <v>1290</v>
      </c>
      <c r="J12" s="14"/>
    </row>
    <row r="13" spans="1:16" s="15" customFormat="1" ht="18" customHeight="1" thickBot="1">
      <c r="A13" s="13"/>
      <c r="B13" s="21" t="s">
        <v>15</v>
      </c>
      <c r="C13" s="22" t="s">
        <v>16</v>
      </c>
      <c r="D13" s="23" t="s">
        <v>89</v>
      </c>
      <c r="E13" s="104">
        <v>650</v>
      </c>
      <c r="F13" s="104">
        <v>650</v>
      </c>
      <c r="G13" s="104">
        <v>650</v>
      </c>
      <c r="H13" s="104">
        <v>650</v>
      </c>
      <c r="I13" s="105">
        <v>650</v>
      </c>
      <c r="J13" s="14"/>
    </row>
    <row r="14" spans="1:16" s="15" customFormat="1" ht="18.95" customHeight="1" thickTop="1">
      <c r="A14" s="13"/>
      <c r="B14" s="137" t="s">
        <v>17</v>
      </c>
      <c r="C14" s="65" t="s">
        <v>18</v>
      </c>
      <c r="D14" s="65" t="s">
        <v>19</v>
      </c>
      <c r="E14" s="66">
        <f>E6+E7+E8+E9+E13</f>
        <v>1198</v>
      </c>
      <c r="F14" s="66">
        <f>F6+F7+F8+F9+F13</f>
        <v>1277</v>
      </c>
      <c r="G14" s="66">
        <f>G6+G7+G8+G9+G13</f>
        <v>1355</v>
      </c>
      <c r="H14" s="66">
        <f>H6+H7+H8+H9+H13</f>
        <v>1455</v>
      </c>
      <c r="I14" s="67">
        <f>I6+I7+I8+I9+I13</f>
        <v>1554</v>
      </c>
      <c r="J14" s="14"/>
    </row>
    <row r="15" spans="1:16" s="15" customFormat="1" ht="18.95" customHeight="1">
      <c r="A15" s="13"/>
      <c r="B15" s="138"/>
      <c r="C15" s="61" t="s">
        <v>18</v>
      </c>
      <c r="D15" s="24" t="s">
        <v>20</v>
      </c>
      <c r="E15" s="25">
        <f>E6+E7+E8+E10+E13</f>
        <v>1265</v>
      </c>
      <c r="F15" s="25">
        <f>F6+F7+F8+F10+F13</f>
        <v>1354</v>
      </c>
      <c r="G15" s="25">
        <f>G6+G7+G8+G10+G13</f>
        <v>1442</v>
      </c>
      <c r="H15" s="25">
        <f>H6+H7+H8+H10+H13</f>
        <v>1556</v>
      </c>
      <c r="I15" s="26">
        <f>I6+I7+I8+I10+I13</f>
        <v>1669</v>
      </c>
      <c r="J15" s="14"/>
    </row>
    <row r="16" spans="1:16" s="15" customFormat="1" ht="18.95" customHeight="1">
      <c r="A16" s="13"/>
      <c r="B16" s="138"/>
      <c r="C16" s="61" t="s">
        <v>18</v>
      </c>
      <c r="D16" s="24" t="s">
        <v>21</v>
      </c>
      <c r="E16" s="25">
        <f>E6+E7+E8+E11+E13</f>
        <v>1334</v>
      </c>
      <c r="F16" s="25">
        <f>F6+F7+F8+F11+F13</f>
        <v>1450</v>
      </c>
      <c r="G16" s="25">
        <f>G6+G7+G8+G11+G13</f>
        <v>1564</v>
      </c>
      <c r="H16" s="25">
        <f>H6+H7+H8+H11+H13</f>
        <v>1699</v>
      </c>
      <c r="I16" s="26">
        <f>I6+I7+I8+I11+I13</f>
        <v>1832</v>
      </c>
      <c r="J16" s="14"/>
    </row>
    <row r="17" spans="1:10" s="15" customFormat="1" ht="18.95" customHeight="1">
      <c r="A17" s="13"/>
      <c r="B17" s="138"/>
      <c r="C17" s="106" t="s">
        <v>18</v>
      </c>
      <c r="D17" s="106" t="s">
        <v>22</v>
      </c>
      <c r="E17" s="107">
        <f>E6+E7+E8+E12+E13</f>
        <v>1427</v>
      </c>
      <c r="F17" s="107">
        <f>F6+F7+F8+F12+F13</f>
        <v>1562</v>
      </c>
      <c r="G17" s="107">
        <f>G6+G7+G8+G12+G13</f>
        <v>1693</v>
      </c>
      <c r="H17" s="107">
        <f>H6+H7+H8+H12+H13</f>
        <v>1849</v>
      </c>
      <c r="I17" s="108">
        <f>I6+I7+I8+I12+I13</f>
        <v>2002</v>
      </c>
      <c r="J17" s="14"/>
    </row>
    <row r="18" spans="1:10" s="29" customFormat="1" ht="18.95" customHeight="1">
      <c r="A18" s="27"/>
      <c r="B18" s="138"/>
      <c r="C18" s="109" t="s">
        <v>23</v>
      </c>
      <c r="D18" s="109" t="s">
        <v>24</v>
      </c>
      <c r="E18" s="110">
        <f>(E6+E7+E8+E9)*2+E13</f>
        <v>1746</v>
      </c>
      <c r="F18" s="110">
        <f>(F6+F7+F8+F9)*2+F13</f>
        <v>1904</v>
      </c>
      <c r="G18" s="110">
        <f>(G6+G7+G8+G9)*2+G13</f>
        <v>2060</v>
      </c>
      <c r="H18" s="110">
        <f>(H6+H7+H8+H9)*2+H13</f>
        <v>2260</v>
      </c>
      <c r="I18" s="111">
        <f>(I6+I7+I8+I9)*2+I13</f>
        <v>2458</v>
      </c>
      <c r="J18" s="28"/>
    </row>
    <row r="19" spans="1:10" s="29" customFormat="1" ht="18.95" customHeight="1">
      <c r="A19" s="27"/>
      <c r="B19" s="138"/>
      <c r="C19" s="109" t="s">
        <v>23</v>
      </c>
      <c r="D19" s="112" t="s">
        <v>25</v>
      </c>
      <c r="E19" s="113">
        <f>(E6+E7+E8+E10)*2+E13</f>
        <v>1880</v>
      </c>
      <c r="F19" s="113">
        <f>(F6+F7+F8+F10)*2+F13</f>
        <v>2058</v>
      </c>
      <c r="G19" s="113">
        <f>(G6+G7+G8+G10)*2+G13</f>
        <v>2234</v>
      </c>
      <c r="H19" s="113">
        <f>(H6+H7+H8+H10)*2+H13</f>
        <v>2462</v>
      </c>
      <c r="I19" s="114">
        <f>(I6+I7+I8+I10)*2+I13</f>
        <v>2688</v>
      </c>
      <c r="J19" s="28"/>
    </row>
    <row r="20" spans="1:10" s="29" customFormat="1" ht="18.95" customHeight="1">
      <c r="A20" s="27"/>
      <c r="B20" s="138"/>
      <c r="C20" s="109" t="s">
        <v>23</v>
      </c>
      <c r="D20" s="112" t="s">
        <v>26</v>
      </c>
      <c r="E20" s="113">
        <f>(E6+E7+E8+E11)*2+E13</f>
        <v>2018</v>
      </c>
      <c r="F20" s="113">
        <f>(F6+F7+F8+F11)*2+F13</f>
        <v>2250</v>
      </c>
      <c r="G20" s="113">
        <f>(G6+G7+G8+G11)*2+G13</f>
        <v>2478</v>
      </c>
      <c r="H20" s="113">
        <f>(H6+H7+H8+H11)*2+H13</f>
        <v>2748</v>
      </c>
      <c r="I20" s="114">
        <f>(I6+I7+I8+I11)*2+I13</f>
        <v>3014</v>
      </c>
      <c r="J20" s="28"/>
    </row>
    <row r="21" spans="1:10" s="29" customFormat="1" ht="18.95" customHeight="1">
      <c r="A21" s="27"/>
      <c r="B21" s="138"/>
      <c r="C21" s="112" t="s">
        <v>23</v>
      </c>
      <c r="D21" s="112" t="s">
        <v>27</v>
      </c>
      <c r="E21" s="113">
        <f>(E6+E7+E8+E12)*2+E13</f>
        <v>2204</v>
      </c>
      <c r="F21" s="113">
        <f>(F6+F7+F8+F12)*2+F13</f>
        <v>2474</v>
      </c>
      <c r="G21" s="113">
        <f>(G6+G7+G8+G12)*2+G13</f>
        <v>2736</v>
      </c>
      <c r="H21" s="113">
        <f>(H6+H7+H8+H12)*2+H13</f>
        <v>3048</v>
      </c>
      <c r="I21" s="114">
        <f>(I6+I7+I8+I12)*2+I13</f>
        <v>3354</v>
      </c>
      <c r="J21" s="28"/>
    </row>
    <row r="22" spans="1:10" s="29" customFormat="1" ht="18.95" customHeight="1">
      <c r="A22" s="27"/>
      <c r="B22" s="138"/>
      <c r="C22" s="109" t="s">
        <v>55</v>
      </c>
      <c r="D22" s="109" t="s">
        <v>56</v>
      </c>
      <c r="E22" s="110">
        <f>(E6+E7+E8+E9)*3+E13</f>
        <v>2294</v>
      </c>
      <c r="F22" s="110">
        <f t="shared" ref="F22:I22" si="0">(F6+F7+F8+F9)*3+F13</f>
        <v>2531</v>
      </c>
      <c r="G22" s="110">
        <f t="shared" si="0"/>
        <v>2765</v>
      </c>
      <c r="H22" s="110">
        <f t="shared" si="0"/>
        <v>3065</v>
      </c>
      <c r="I22" s="111">
        <f t="shared" si="0"/>
        <v>3362</v>
      </c>
      <c r="J22" s="28"/>
    </row>
    <row r="23" spans="1:10" ht="18.95" customHeight="1">
      <c r="A23" s="10"/>
      <c r="B23" s="138"/>
      <c r="C23" s="109" t="s">
        <v>55</v>
      </c>
      <c r="D23" s="112" t="s">
        <v>57</v>
      </c>
      <c r="E23" s="113">
        <f>(E6+E7+E8+E10)*3+E13</f>
        <v>2495</v>
      </c>
      <c r="F23" s="113">
        <f t="shared" ref="F23:I23" si="1">(F6+F7+F8+F10)*3+F13</f>
        <v>2762</v>
      </c>
      <c r="G23" s="113">
        <f t="shared" si="1"/>
        <v>3026</v>
      </c>
      <c r="H23" s="113">
        <f t="shared" si="1"/>
        <v>3368</v>
      </c>
      <c r="I23" s="114">
        <f t="shared" si="1"/>
        <v>3707</v>
      </c>
      <c r="J23" s="6"/>
    </row>
    <row r="24" spans="1:10" ht="18.95" customHeight="1">
      <c r="A24" s="10"/>
      <c r="B24" s="138"/>
      <c r="C24" s="109" t="s">
        <v>55</v>
      </c>
      <c r="D24" s="112" t="s">
        <v>58</v>
      </c>
      <c r="E24" s="113">
        <f>(E6+E7+E8+E11)*3+E13</f>
        <v>2702</v>
      </c>
      <c r="F24" s="113">
        <f t="shared" ref="F24:I24" si="2">(F6+F7+F8+F11)*3+F13</f>
        <v>3050</v>
      </c>
      <c r="G24" s="113">
        <f t="shared" si="2"/>
        <v>3392</v>
      </c>
      <c r="H24" s="113">
        <f t="shared" si="2"/>
        <v>3797</v>
      </c>
      <c r="I24" s="114">
        <f t="shared" si="2"/>
        <v>4196</v>
      </c>
      <c r="J24" s="6"/>
    </row>
    <row r="25" spans="1:10" ht="18.95" customHeight="1" thickBot="1">
      <c r="A25" s="10"/>
      <c r="B25" s="139"/>
      <c r="C25" s="115" t="s">
        <v>55</v>
      </c>
      <c r="D25" s="116" t="s">
        <v>59</v>
      </c>
      <c r="E25" s="117">
        <f>(E6+E7+E8+E12)*3+E13</f>
        <v>2981</v>
      </c>
      <c r="F25" s="117">
        <f>(F6+F7+F8+F12)*3+F13</f>
        <v>3386</v>
      </c>
      <c r="G25" s="117">
        <f t="shared" ref="G25:I25" si="3">(G6+G7+G8+G12)*3+G13</f>
        <v>3779</v>
      </c>
      <c r="H25" s="117">
        <f t="shared" si="3"/>
        <v>4247</v>
      </c>
      <c r="I25" s="118">
        <f t="shared" si="3"/>
        <v>4706</v>
      </c>
      <c r="J25" s="6"/>
    </row>
    <row r="26" spans="1:10" ht="15.95" customHeight="1">
      <c r="A26" s="10"/>
      <c r="B26" s="30"/>
      <c r="C26" s="31"/>
      <c r="D26" s="31"/>
      <c r="E26" s="32"/>
      <c r="F26" s="32"/>
      <c r="G26" s="32"/>
      <c r="H26" s="32"/>
      <c r="I26" s="32"/>
      <c r="J26" s="6"/>
    </row>
    <row r="27" spans="1:10" ht="15.95" customHeight="1" thickBot="1">
      <c r="A27" s="10"/>
      <c r="B27" s="33" t="s">
        <v>48</v>
      </c>
      <c r="C27" s="34"/>
      <c r="D27" s="34"/>
      <c r="E27" s="34"/>
      <c r="F27" s="34"/>
      <c r="G27" s="34"/>
      <c r="H27" s="34"/>
      <c r="I27" s="34"/>
      <c r="J27" s="6"/>
    </row>
    <row r="28" spans="1:10" ht="15.95" customHeight="1">
      <c r="A28" s="10"/>
      <c r="B28" s="35" t="s">
        <v>28</v>
      </c>
      <c r="C28" s="36"/>
      <c r="D28" s="36"/>
      <c r="E28" s="36"/>
      <c r="F28" s="37" t="s">
        <v>106</v>
      </c>
      <c r="G28" s="38"/>
      <c r="H28" s="39"/>
      <c r="I28" s="40"/>
      <c r="J28" s="6"/>
    </row>
    <row r="29" spans="1:10" ht="15.95" customHeight="1">
      <c r="A29" s="10"/>
      <c r="B29" s="41" t="s">
        <v>50</v>
      </c>
      <c r="C29" s="42"/>
      <c r="D29" s="42"/>
      <c r="E29" s="42"/>
      <c r="F29" s="43"/>
      <c r="H29" s="44"/>
      <c r="I29" s="45"/>
      <c r="J29" s="6"/>
    </row>
    <row r="30" spans="1:10" ht="15.75" customHeight="1">
      <c r="A30" s="10"/>
      <c r="B30" s="41" t="s">
        <v>51</v>
      </c>
      <c r="C30" s="42"/>
      <c r="D30" s="42"/>
      <c r="E30" s="42"/>
      <c r="F30" s="43"/>
      <c r="H30" s="44"/>
      <c r="I30" s="45"/>
      <c r="J30" s="6"/>
    </row>
    <row r="31" spans="1:10" s="15" customFormat="1" ht="18" customHeight="1">
      <c r="A31" s="13"/>
      <c r="B31" s="41" t="s">
        <v>110</v>
      </c>
      <c r="C31" s="42"/>
      <c r="D31" s="42"/>
      <c r="E31" s="42"/>
      <c r="G31" s="1"/>
      <c r="H31" s="44"/>
      <c r="I31" s="45"/>
      <c r="J31" s="14"/>
    </row>
    <row r="32" spans="1:10" s="15" customFormat="1" ht="18" customHeight="1">
      <c r="A32" s="13"/>
      <c r="B32" s="41" t="s">
        <v>111</v>
      </c>
      <c r="C32" s="42"/>
      <c r="D32" s="42"/>
      <c r="E32" s="42"/>
      <c r="G32" s="1"/>
      <c r="H32" s="44"/>
      <c r="I32" s="45"/>
      <c r="J32" s="14"/>
    </row>
    <row r="33" spans="1:10" s="15" customFormat="1" ht="18" customHeight="1">
      <c r="A33" s="13"/>
      <c r="B33" s="41" t="s">
        <v>49</v>
      </c>
      <c r="C33" s="42"/>
      <c r="D33" s="42"/>
      <c r="E33" s="42"/>
      <c r="G33" s="1"/>
      <c r="H33" s="44"/>
      <c r="I33" s="45"/>
      <c r="J33" s="14"/>
    </row>
    <row r="34" spans="1:10" s="15" customFormat="1" ht="18" customHeight="1">
      <c r="A34" s="13"/>
      <c r="B34" s="41" t="s">
        <v>47</v>
      </c>
      <c r="C34" s="42"/>
      <c r="D34" s="42"/>
      <c r="E34" s="42"/>
      <c r="G34" s="1"/>
      <c r="H34" s="44"/>
      <c r="I34" s="45"/>
      <c r="J34" s="14"/>
    </row>
    <row r="35" spans="1:10" ht="15.75" customHeight="1">
      <c r="B35" s="100" t="s">
        <v>75</v>
      </c>
      <c r="C35" s="99"/>
      <c r="D35" s="99"/>
      <c r="E35" s="99"/>
      <c r="F35" s="99"/>
      <c r="G35" s="99"/>
      <c r="H35" s="99"/>
      <c r="I35" s="101"/>
      <c r="J35" s="34"/>
    </row>
    <row r="36" spans="1:10" ht="16.5" customHeight="1">
      <c r="B36" s="41" t="s">
        <v>76</v>
      </c>
      <c r="C36" s="42"/>
      <c r="D36" s="42"/>
      <c r="E36" s="42"/>
      <c r="F36" s="15"/>
      <c r="H36" s="44"/>
      <c r="I36" s="45"/>
      <c r="J36" s="33"/>
    </row>
    <row r="37" spans="1:10" s="34" customFormat="1" ht="17.25" customHeight="1">
      <c r="B37" s="41" t="s">
        <v>77</v>
      </c>
      <c r="C37" s="42"/>
      <c r="D37" s="42"/>
      <c r="E37" s="42"/>
      <c r="F37" s="15"/>
      <c r="G37" s="1"/>
      <c r="H37" s="44"/>
      <c r="I37" s="45"/>
    </row>
    <row r="38" spans="1:10" s="15" customFormat="1" ht="18.75" customHeight="1">
      <c r="A38" s="13"/>
      <c r="B38" s="41" t="s">
        <v>82</v>
      </c>
      <c r="C38" s="42"/>
      <c r="D38" s="42"/>
      <c r="E38" s="42"/>
      <c r="G38" s="1"/>
      <c r="H38" s="44"/>
      <c r="I38" s="45"/>
      <c r="J38" s="14"/>
    </row>
    <row r="39" spans="1:10" s="15" customFormat="1" ht="18.75" customHeight="1">
      <c r="A39" s="13"/>
      <c r="B39" s="41" t="s">
        <v>83</v>
      </c>
      <c r="C39" s="42"/>
      <c r="D39" s="42"/>
      <c r="E39" s="42"/>
      <c r="G39" s="1"/>
      <c r="H39" s="44"/>
      <c r="I39" s="45"/>
      <c r="J39" s="14"/>
    </row>
    <row r="40" spans="1:10" s="15" customFormat="1" ht="18.75" customHeight="1">
      <c r="A40" s="13"/>
      <c r="B40" s="41" t="s">
        <v>113</v>
      </c>
      <c r="C40" s="42"/>
      <c r="D40" s="42"/>
      <c r="E40" s="42"/>
      <c r="G40" s="1"/>
      <c r="H40" s="44"/>
      <c r="I40" s="45"/>
      <c r="J40" s="14"/>
    </row>
    <row r="41" spans="1:10" s="15" customFormat="1" ht="18.75" customHeight="1">
      <c r="A41" s="13"/>
      <c r="B41" s="41" t="s">
        <v>112</v>
      </c>
      <c r="C41" s="42"/>
      <c r="D41" s="42"/>
      <c r="E41" s="42"/>
      <c r="G41" s="1"/>
      <c r="H41" s="44"/>
      <c r="I41" s="45"/>
      <c r="J41" s="14"/>
    </row>
    <row r="42" spans="1:10" s="15" customFormat="1" ht="18.75" customHeight="1">
      <c r="A42" s="13"/>
      <c r="B42" s="41" t="s">
        <v>114</v>
      </c>
      <c r="C42" s="42"/>
      <c r="D42" s="42"/>
      <c r="E42" s="42"/>
      <c r="G42" s="1"/>
      <c r="H42" s="44"/>
      <c r="I42" s="45"/>
      <c r="J42" s="14"/>
    </row>
    <row r="43" spans="1:10" s="15" customFormat="1" ht="18.75" customHeight="1">
      <c r="A43" s="13"/>
      <c r="B43" s="41" t="s">
        <v>84</v>
      </c>
      <c r="C43" s="42"/>
      <c r="D43" s="42"/>
      <c r="E43" s="42"/>
      <c r="G43" s="1"/>
      <c r="H43" s="44"/>
      <c r="I43" s="45"/>
      <c r="J43" s="14"/>
    </row>
    <row r="44" spans="1:10" ht="20.25" customHeight="1">
      <c r="B44" s="41" t="s">
        <v>85</v>
      </c>
      <c r="C44" s="42"/>
      <c r="D44" s="42"/>
      <c r="E44" s="42"/>
      <c r="F44" s="15"/>
      <c r="H44" s="44"/>
      <c r="I44" s="45"/>
      <c r="J44" s="33"/>
    </row>
    <row r="45" spans="1:10" ht="20.25" customHeight="1">
      <c r="B45" s="41" t="s">
        <v>115</v>
      </c>
      <c r="C45" s="42"/>
      <c r="D45" s="42"/>
      <c r="E45" s="42"/>
      <c r="F45" s="15"/>
      <c r="H45" s="44"/>
      <c r="I45" s="45"/>
      <c r="J45" s="33"/>
    </row>
    <row r="46" spans="1:10" ht="20.25" customHeight="1">
      <c r="B46" s="41"/>
      <c r="C46" s="42"/>
      <c r="D46" s="42"/>
      <c r="E46" s="42"/>
      <c r="F46" s="15"/>
      <c r="H46" s="44"/>
      <c r="I46" s="45"/>
      <c r="J46" s="33"/>
    </row>
    <row r="47" spans="1:10" s="15" customFormat="1" ht="18.75" customHeight="1">
      <c r="A47" s="13"/>
      <c r="B47" s="41"/>
      <c r="C47" s="42"/>
      <c r="D47" s="42"/>
      <c r="E47" s="42"/>
      <c r="F47" s="89"/>
      <c r="G47" s="1"/>
      <c r="H47" s="44"/>
      <c r="I47" s="45"/>
      <c r="J47" s="14"/>
    </row>
    <row r="48" spans="1:10" s="15" customFormat="1" ht="18" customHeight="1" thickBot="1">
      <c r="A48" s="13"/>
      <c r="B48" s="103"/>
      <c r="C48" s="46"/>
      <c r="D48" s="46"/>
      <c r="E48" s="46"/>
      <c r="F48" s="102"/>
      <c r="G48" s="47"/>
      <c r="H48" s="48"/>
      <c r="I48" s="49"/>
      <c r="J48" s="14"/>
    </row>
    <row r="49" spans="1:12" s="15" customFormat="1" ht="18" customHeight="1">
      <c r="A49" s="13"/>
      <c r="B49" s="126" t="s">
        <v>29</v>
      </c>
      <c r="C49" s="126"/>
      <c r="D49" s="126"/>
      <c r="E49" s="126"/>
      <c r="F49" s="126"/>
      <c r="G49" s="126"/>
      <c r="H49" s="126"/>
      <c r="I49" s="126"/>
      <c r="J49" s="14"/>
    </row>
    <row r="50" spans="1:12" s="15" customFormat="1" ht="18" customHeight="1">
      <c r="A50" s="13"/>
      <c r="B50" s="33"/>
      <c r="C50" s="33"/>
      <c r="D50" s="33"/>
      <c r="E50" s="33"/>
      <c r="F50" s="33"/>
      <c r="G50" s="33"/>
      <c r="H50" s="33"/>
      <c r="I50" s="33"/>
      <c r="J50" s="14"/>
    </row>
    <row r="51" spans="1:12" ht="18" customHeight="1" thickBot="1">
      <c r="B51" s="10" t="s">
        <v>30</v>
      </c>
      <c r="C51" s="10"/>
      <c r="D51" s="10"/>
      <c r="E51" s="10"/>
      <c r="F51" s="11"/>
      <c r="G51" s="11"/>
      <c r="H51" s="11"/>
      <c r="I51" s="12"/>
      <c r="J51" s="34"/>
    </row>
    <row r="52" spans="1:12" ht="18" customHeight="1">
      <c r="B52" s="127" t="s">
        <v>2</v>
      </c>
      <c r="C52" s="177" t="s">
        <v>31</v>
      </c>
      <c r="D52" s="178"/>
      <c r="E52" s="179"/>
      <c r="F52" s="183" t="s">
        <v>32</v>
      </c>
      <c r="G52" s="184"/>
      <c r="H52" s="184"/>
      <c r="I52" s="185"/>
      <c r="J52" s="34"/>
    </row>
    <row r="53" spans="1:12" ht="18" customHeight="1">
      <c r="B53" s="128"/>
      <c r="C53" s="180"/>
      <c r="D53" s="181"/>
      <c r="E53" s="182"/>
      <c r="F53" s="186" t="s">
        <v>33</v>
      </c>
      <c r="G53" s="187"/>
      <c r="H53" s="186" t="s">
        <v>34</v>
      </c>
      <c r="I53" s="188"/>
      <c r="J53" s="34"/>
    </row>
    <row r="54" spans="1:12" ht="18" customHeight="1">
      <c r="B54" s="128"/>
      <c r="C54" s="133" t="s">
        <v>35</v>
      </c>
      <c r="D54" s="140"/>
      <c r="E54" s="134"/>
      <c r="F54" s="189">
        <v>2268</v>
      </c>
      <c r="G54" s="190"/>
      <c r="H54" s="189">
        <v>4228</v>
      </c>
      <c r="I54" s="191"/>
      <c r="J54" s="34"/>
    </row>
    <row r="55" spans="1:12" ht="18" customHeight="1">
      <c r="B55" s="128"/>
      <c r="C55" s="133"/>
      <c r="D55" s="140"/>
      <c r="E55" s="134"/>
      <c r="F55" s="141"/>
      <c r="G55" s="142"/>
      <c r="H55" s="141"/>
      <c r="I55" s="192"/>
      <c r="J55" s="34"/>
    </row>
    <row r="56" spans="1:12" ht="18" customHeight="1">
      <c r="A56" s="62"/>
      <c r="B56" s="128"/>
      <c r="C56" s="133" t="s">
        <v>87</v>
      </c>
      <c r="D56" s="140"/>
      <c r="E56" s="134"/>
      <c r="F56" s="141">
        <v>88</v>
      </c>
      <c r="G56" s="142"/>
      <c r="H56" s="168"/>
      <c r="I56" s="169"/>
      <c r="J56" s="34"/>
    </row>
    <row r="57" spans="1:12" ht="14.25" customHeight="1" thickBot="1">
      <c r="B57" s="147"/>
      <c r="C57" s="170" t="s">
        <v>88</v>
      </c>
      <c r="D57" s="171"/>
      <c r="E57" s="172"/>
      <c r="F57" s="173"/>
      <c r="G57" s="174"/>
      <c r="H57" s="175">
        <v>176</v>
      </c>
      <c r="I57" s="176"/>
      <c r="J57" s="34"/>
    </row>
    <row r="58" spans="1:12" s="34" customFormat="1" ht="20.100000000000001" customHeight="1" thickTop="1">
      <c r="B58" s="137" t="s">
        <v>52</v>
      </c>
      <c r="C58" s="120" t="s">
        <v>18</v>
      </c>
      <c r="D58" s="146" t="s">
        <v>53</v>
      </c>
      <c r="E58" s="146"/>
      <c r="F58" s="152">
        <f>F54+F55+F56</f>
        <v>2356</v>
      </c>
      <c r="G58" s="152"/>
      <c r="H58" s="152">
        <f>H54+H55+H57</f>
        <v>4404</v>
      </c>
      <c r="I58" s="153"/>
      <c r="K58" s="148"/>
      <c r="L58" s="148"/>
    </row>
    <row r="59" spans="1:12" s="34" customFormat="1" ht="20.100000000000001" customHeight="1">
      <c r="B59" s="138"/>
      <c r="C59" s="112" t="s">
        <v>23</v>
      </c>
      <c r="D59" s="164" t="s">
        <v>54</v>
      </c>
      <c r="E59" s="165"/>
      <c r="F59" s="156">
        <f>(F54+F55+F56)*2</f>
        <v>4712</v>
      </c>
      <c r="G59" s="157"/>
      <c r="H59" s="156">
        <f>(H54+H55+H57)*2</f>
        <v>8808</v>
      </c>
      <c r="I59" s="158"/>
    </row>
    <row r="60" spans="1:12" s="34" customFormat="1" ht="20.100000000000001" customHeight="1">
      <c r="B60" s="151"/>
      <c r="C60" s="119" t="s">
        <v>55</v>
      </c>
      <c r="D60" s="154" t="s">
        <v>60</v>
      </c>
      <c r="E60" s="155"/>
      <c r="F60" s="156">
        <f>(F54+F55+F56)*3</f>
        <v>7068</v>
      </c>
      <c r="G60" s="157"/>
      <c r="H60" s="156">
        <f>(H54+H55+H57)*3</f>
        <v>13212</v>
      </c>
      <c r="I60" s="158"/>
    </row>
    <row r="61" spans="1:12" s="34" customFormat="1" ht="20.100000000000001" customHeight="1" thickBot="1">
      <c r="B61" s="63" t="s">
        <v>10</v>
      </c>
      <c r="C61" s="64" t="s">
        <v>16</v>
      </c>
      <c r="D61" s="159" t="s">
        <v>89</v>
      </c>
      <c r="E61" s="160"/>
      <c r="F61" s="161">
        <v>650</v>
      </c>
      <c r="G61" s="162"/>
      <c r="H61" s="161">
        <v>650</v>
      </c>
      <c r="I61" s="163"/>
    </row>
    <row r="62" spans="1:12" s="34" customFormat="1" ht="17.25" customHeight="1">
      <c r="B62" s="1"/>
      <c r="C62" s="42"/>
      <c r="D62" s="1"/>
      <c r="E62" s="1"/>
      <c r="F62" s="1"/>
      <c r="G62" s="1"/>
      <c r="H62" s="1"/>
      <c r="I62" s="1"/>
    </row>
    <row r="63" spans="1:12" s="34" customFormat="1" ht="17.25" customHeight="1" thickBot="1">
      <c r="B63" s="50" t="s">
        <v>48</v>
      </c>
    </row>
    <row r="64" spans="1:12" s="34" customFormat="1" ht="17.25" customHeight="1">
      <c r="B64" s="143" t="s">
        <v>116</v>
      </c>
      <c r="C64" s="144"/>
      <c r="D64" s="144"/>
      <c r="E64" s="144"/>
      <c r="F64" s="144"/>
      <c r="G64" s="144"/>
      <c r="H64" s="144"/>
      <c r="I64" s="145"/>
    </row>
    <row r="65" spans="1:15" s="34" customFormat="1" ht="17.25" customHeight="1">
      <c r="B65" s="100" t="s">
        <v>76</v>
      </c>
      <c r="C65" s="99"/>
      <c r="D65" s="99"/>
      <c r="E65" s="99"/>
      <c r="F65" s="99" t="s">
        <v>78</v>
      </c>
      <c r="G65" s="99"/>
      <c r="H65" s="99"/>
      <c r="I65" s="101"/>
    </row>
    <row r="66" spans="1:15" s="34" customFormat="1" ht="17.25" customHeight="1">
      <c r="B66" s="100" t="s">
        <v>79</v>
      </c>
      <c r="G66" s="99"/>
      <c r="H66" s="99"/>
      <c r="I66" s="101"/>
    </row>
    <row r="67" spans="1:15" s="34" customFormat="1" ht="17.25" customHeight="1">
      <c r="B67" s="100" t="s">
        <v>80</v>
      </c>
      <c r="C67" s="99"/>
      <c r="D67" s="99"/>
      <c r="E67" s="99"/>
      <c r="F67" s="99"/>
      <c r="G67" s="99"/>
      <c r="H67" s="99"/>
      <c r="I67" s="101"/>
    </row>
    <row r="68" spans="1:15" s="34" customFormat="1" ht="17.25" customHeight="1">
      <c r="B68" s="100" t="s">
        <v>81</v>
      </c>
      <c r="C68" s="99"/>
      <c r="D68" s="99"/>
      <c r="E68" s="99"/>
      <c r="F68" s="99"/>
      <c r="G68" s="99"/>
      <c r="H68" s="99"/>
      <c r="I68" s="101"/>
    </row>
    <row r="69" spans="1:15" s="34" customFormat="1" ht="17.25" customHeight="1">
      <c r="B69" s="41" t="s">
        <v>115</v>
      </c>
      <c r="C69" s="99"/>
      <c r="D69" s="99"/>
      <c r="E69" s="99"/>
      <c r="F69" s="99"/>
      <c r="G69" s="99"/>
      <c r="H69" s="99"/>
      <c r="I69" s="101"/>
    </row>
    <row r="70" spans="1:15" s="34" customFormat="1" ht="17.25" customHeight="1">
      <c r="B70" s="41"/>
      <c r="C70" s="42"/>
      <c r="D70" s="42"/>
      <c r="E70" s="42"/>
      <c r="F70" s="89"/>
      <c r="G70" s="1"/>
      <c r="H70" s="44"/>
      <c r="I70" s="45"/>
    </row>
    <row r="71" spans="1:15" s="34" customFormat="1" ht="17.25" customHeight="1" thickBot="1">
      <c r="B71" s="103"/>
      <c r="C71" s="46"/>
      <c r="D71" s="46"/>
      <c r="E71" s="46"/>
      <c r="F71" s="71"/>
      <c r="G71" s="47"/>
      <c r="H71" s="48"/>
      <c r="I71" s="49"/>
    </row>
    <row r="72" spans="1:15" s="34" customFormat="1" ht="17.25" customHeight="1">
      <c r="B72" s="126" t="s">
        <v>36</v>
      </c>
      <c r="C72" s="126"/>
      <c r="D72" s="126"/>
      <c r="E72" s="126"/>
      <c r="F72" s="126"/>
      <c r="G72" s="126"/>
      <c r="H72" s="126"/>
      <c r="I72" s="126"/>
    </row>
    <row r="73" spans="1:15" s="34" customFormat="1" ht="17.25" customHeight="1">
      <c r="B73" s="43"/>
      <c r="C73" s="42"/>
      <c r="D73" s="42"/>
      <c r="E73" s="42"/>
      <c r="F73" s="1"/>
      <c r="G73" s="1"/>
      <c r="H73" s="44"/>
      <c r="I73" s="44"/>
    </row>
    <row r="74" spans="1:15" s="34" customFormat="1" ht="14.25" thickBot="1">
      <c r="B74" s="51" t="s">
        <v>37</v>
      </c>
      <c r="C74" s="42"/>
      <c r="D74" s="42"/>
      <c r="E74" s="42"/>
      <c r="F74" s="42"/>
      <c r="G74" s="43"/>
      <c r="H74" s="44"/>
      <c r="I74" s="44"/>
    </row>
    <row r="75" spans="1:15" s="34" customFormat="1" ht="13.5">
      <c r="B75" s="52" t="s">
        <v>38</v>
      </c>
      <c r="C75" s="72"/>
      <c r="D75" s="72"/>
      <c r="E75" s="72"/>
      <c r="F75" s="149" t="s">
        <v>72</v>
      </c>
      <c r="G75" s="149"/>
      <c r="H75" s="149"/>
      <c r="I75" s="150"/>
    </row>
    <row r="76" spans="1:15" s="34" customFormat="1" ht="13.5">
      <c r="A76" s="57"/>
      <c r="B76" s="53" t="s">
        <v>39</v>
      </c>
      <c r="F76" s="73" t="s">
        <v>73</v>
      </c>
      <c r="G76" s="1"/>
      <c r="H76" s="54"/>
      <c r="I76" s="55"/>
    </row>
    <row r="77" spans="1:15" s="34" customFormat="1" ht="13.5">
      <c r="B77" s="53" t="s">
        <v>40</v>
      </c>
      <c r="F77" s="73" t="s">
        <v>41</v>
      </c>
      <c r="G77" s="1"/>
      <c r="H77" s="54"/>
      <c r="I77" s="55"/>
    </row>
    <row r="78" spans="1:15" s="34" customFormat="1" ht="13.5">
      <c r="B78" s="53"/>
      <c r="C78" s="42"/>
      <c r="F78" s="73" t="s">
        <v>42</v>
      </c>
      <c r="G78" s="1"/>
      <c r="H78" s="54"/>
      <c r="I78" s="55"/>
      <c r="L78" s="56"/>
      <c r="O78" s="58"/>
    </row>
    <row r="79" spans="1:15" s="34" customFormat="1" ht="13.5">
      <c r="B79" s="124" t="s">
        <v>61</v>
      </c>
      <c r="C79" s="125"/>
      <c r="D79" s="125"/>
      <c r="E79" s="125"/>
      <c r="F79" s="125"/>
      <c r="G79" s="56"/>
      <c r="H79" s="56"/>
      <c r="I79" s="69"/>
    </row>
    <row r="80" spans="1:15" s="34" customFormat="1" ht="15" customHeight="1">
      <c r="B80" s="88"/>
      <c r="C80" s="89" t="s">
        <v>64</v>
      </c>
      <c r="D80" s="90"/>
      <c r="E80" s="90"/>
      <c r="F80" s="90"/>
      <c r="G80" s="56"/>
      <c r="H80" s="56"/>
      <c r="I80" s="69"/>
    </row>
    <row r="81" spans="2:10" s="34" customFormat="1" ht="15" customHeight="1">
      <c r="B81" s="88"/>
      <c r="C81" s="89" t="s">
        <v>65</v>
      </c>
      <c r="D81" s="90"/>
      <c r="E81" s="90"/>
      <c r="F81" s="90"/>
      <c r="G81" s="56"/>
      <c r="H81" s="56"/>
      <c r="I81" s="69"/>
    </row>
    <row r="82" spans="2:10" s="34" customFormat="1" ht="13.5">
      <c r="B82" s="88"/>
      <c r="C82" s="89"/>
      <c r="D82" s="90"/>
      <c r="E82" s="90"/>
      <c r="F82" s="90"/>
      <c r="G82" s="56"/>
      <c r="H82" s="56"/>
      <c r="I82" s="69"/>
    </row>
    <row r="83" spans="2:10" s="59" customFormat="1" ht="14.25">
      <c r="B83" s="92" t="s">
        <v>43</v>
      </c>
      <c r="C83" s="81"/>
      <c r="D83" s="81"/>
      <c r="E83" s="81"/>
      <c r="F83" s="81"/>
      <c r="G83" s="34"/>
      <c r="H83" s="70"/>
      <c r="I83" s="85"/>
      <c r="J83" s="1"/>
    </row>
    <row r="84" spans="2:10" s="59" customFormat="1" ht="14.25">
      <c r="B84" s="87" t="s">
        <v>90</v>
      </c>
      <c r="C84" s="82"/>
      <c r="D84" s="82"/>
      <c r="E84" s="82"/>
      <c r="F84" s="91" t="s">
        <v>101</v>
      </c>
      <c r="G84" s="75"/>
      <c r="H84" s="75"/>
      <c r="I84" s="76"/>
    </row>
    <row r="85" spans="2:10" s="59" customFormat="1" ht="14.25">
      <c r="B85" s="86" t="s">
        <v>62</v>
      </c>
      <c r="C85" s="80"/>
      <c r="D85" s="80"/>
      <c r="E85" s="80"/>
      <c r="F85" s="89" t="s">
        <v>102</v>
      </c>
      <c r="G85" s="75"/>
      <c r="H85" s="75"/>
      <c r="I85" s="76"/>
    </row>
    <row r="86" spans="2:10" s="59" customFormat="1" ht="14.25">
      <c r="B86" s="86" t="s">
        <v>91</v>
      </c>
      <c r="C86" s="80"/>
      <c r="D86" s="80"/>
      <c r="E86" s="80"/>
      <c r="F86" s="91" t="s">
        <v>103</v>
      </c>
      <c r="G86" s="75"/>
      <c r="H86" s="75"/>
      <c r="I86" s="76"/>
    </row>
    <row r="87" spans="2:10" s="59" customFormat="1" ht="14.25">
      <c r="B87" s="86" t="s">
        <v>92</v>
      </c>
      <c r="C87" s="80"/>
      <c r="D87" s="80"/>
      <c r="E87" s="80"/>
      <c r="F87" s="89" t="s">
        <v>66</v>
      </c>
      <c r="G87" s="77"/>
      <c r="H87" s="77"/>
      <c r="I87" s="78"/>
    </row>
    <row r="88" spans="2:10" s="59" customFormat="1" ht="14.25">
      <c r="B88" s="86" t="s">
        <v>93</v>
      </c>
      <c r="C88" s="80"/>
      <c r="D88" s="80"/>
      <c r="E88" s="80"/>
      <c r="F88" s="91" t="s">
        <v>104</v>
      </c>
      <c r="G88" s="77"/>
      <c r="H88" s="77"/>
      <c r="I88" s="78"/>
    </row>
    <row r="89" spans="2:10" s="59" customFormat="1" ht="14.25">
      <c r="B89" s="86" t="s">
        <v>94</v>
      </c>
      <c r="C89" s="80"/>
      <c r="D89" s="80"/>
      <c r="E89" s="80"/>
      <c r="F89" s="89" t="s">
        <v>105</v>
      </c>
      <c r="G89" s="77"/>
      <c r="H89" s="77"/>
      <c r="I89" s="78"/>
    </row>
    <row r="90" spans="2:10" s="59" customFormat="1" ht="14.25">
      <c r="B90" s="86" t="s">
        <v>95</v>
      </c>
      <c r="C90" s="80"/>
      <c r="D90" s="80"/>
      <c r="E90" s="80"/>
      <c r="F90" s="91" t="s">
        <v>67</v>
      </c>
      <c r="G90" s="77"/>
      <c r="H90" s="77"/>
      <c r="I90" s="78"/>
    </row>
    <row r="91" spans="2:10" s="59" customFormat="1" ht="14.25">
      <c r="B91" s="86" t="s">
        <v>96</v>
      </c>
      <c r="C91" s="80"/>
      <c r="D91" s="80"/>
      <c r="E91" s="80"/>
      <c r="F91" s="91" t="s">
        <v>68</v>
      </c>
      <c r="G91" s="75"/>
      <c r="H91" s="75"/>
      <c r="I91" s="76"/>
    </row>
    <row r="92" spans="2:10" s="59" customFormat="1" ht="14.25">
      <c r="B92" s="86" t="s">
        <v>97</v>
      </c>
      <c r="C92" s="80"/>
      <c r="D92" s="80"/>
      <c r="E92" s="80"/>
      <c r="F92" s="121" t="s">
        <v>107</v>
      </c>
      <c r="G92" s="91"/>
      <c r="H92" s="91"/>
      <c r="I92" s="122"/>
    </row>
    <row r="93" spans="2:10" s="59" customFormat="1" ht="14.25">
      <c r="B93" s="86" t="s">
        <v>98</v>
      </c>
      <c r="C93" s="80"/>
      <c r="D93" s="80"/>
      <c r="E93" s="80"/>
      <c r="F93" s="91" t="s">
        <v>69</v>
      </c>
      <c r="G93" s="121"/>
      <c r="H93" s="121"/>
      <c r="I93" s="123"/>
    </row>
    <row r="94" spans="2:10" s="59" customFormat="1" ht="14.25">
      <c r="B94" s="86" t="s">
        <v>99</v>
      </c>
      <c r="C94" s="80"/>
      <c r="D94" s="80"/>
      <c r="E94" s="80"/>
      <c r="F94" s="166" t="s">
        <v>108</v>
      </c>
      <c r="G94" s="166"/>
      <c r="H94" s="166"/>
      <c r="I94" s="167"/>
    </row>
    <row r="95" spans="2:10" s="59" customFormat="1" ht="14.25">
      <c r="B95" s="86" t="s">
        <v>100</v>
      </c>
      <c r="C95" s="80"/>
      <c r="D95" s="80"/>
      <c r="E95" s="80"/>
      <c r="F95" s="89" t="s">
        <v>70</v>
      </c>
      <c r="G95" s="75"/>
      <c r="H95" s="75"/>
      <c r="I95" s="76"/>
    </row>
    <row r="96" spans="2:10" s="59" customFormat="1" ht="14.25">
      <c r="B96" s="86" t="s">
        <v>63</v>
      </c>
      <c r="C96" s="80"/>
      <c r="D96" s="80"/>
      <c r="E96" s="80"/>
      <c r="F96" s="89" t="s">
        <v>71</v>
      </c>
      <c r="G96" s="74"/>
      <c r="H96" s="74"/>
      <c r="I96" s="78"/>
    </row>
    <row r="97" spans="2:9" s="59" customFormat="1" ht="15" thickBot="1">
      <c r="B97" s="83"/>
      <c r="C97" s="84"/>
      <c r="D97" s="84"/>
      <c r="E97" s="84"/>
      <c r="F97" s="71"/>
      <c r="G97" s="71"/>
      <c r="H97" s="71"/>
      <c r="I97" s="79"/>
    </row>
    <row r="98" spans="2:9" s="59" customFormat="1" ht="14.25">
      <c r="B98" s="34"/>
      <c r="C98" s="34"/>
      <c r="D98" s="34"/>
      <c r="E98" s="34"/>
      <c r="F98" s="34"/>
    </row>
    <row r="99" spans="2:9" s="59" customFormat="1" ht="14.25">
      <c r="B99" s="34"/>
      <c r="C99" s="34"/>
      <c r="D99" s="34"/>
      <c r="E99" s="34"/>
      <c r="F99" s="34"/>
    </row>
    <row r="100" spans="2:9" s="59" customFormat="1" ht="14.25"/>
    <row r="101" spans="2:9" s="59" customFormat="1" ht="14.25">
      <c r="F101" s="56"/>
    </row>
    <row r="102" spans="2:9" s="59" customFormat="1" ht="14.25"/>
    <row r="103" spans="2:9" s="59" customFormat="1" ht="14.25"/>
    <row r="104" spans="2:9" s="59" customFormat="1" ht="14.25"/>
    <row r="105" spans="2:9" s="59" customFormat="1" ht="14.25"/>
    <row r="106" spans="2:9" s="59" customFormat="1" ht="14.25"/>
    <row r="107" spans="2:9" s="59" customFormat="1" ht="14.25"/>
    <row r="108" spans="2:9" s="59" customFormat="1" ht="14.25"/>
    <row r="109" spans="2:9" s="59" customFormat="1" ht="14.25"/>
    <row r="110" spans="2:9" s="59" customFormat="1" ht="14.25"/>
    <row r="111" spans="2:9" s="59" customFormat="1" ht="14.25"/>
    <row r="112" spans="2:9" s="59" customFormat="1" ht="14.25"/>
    <row r="113" spans="2:9" s="59" customFormat="1" ht="14.25"/>
    <row r="114" spans="2:9" s="59" customFormat="1" ht="14.25"/>
    <row r="115" spans="2:9" s="59" customFormat="1" ht="14.25"/>
    <row r="116" spans="2:9" s="59" customFormat="1" ht="14.25"/>
    <row r="117" spans="2:9" s="59" customFormat="1" ht="14.25"/>
    <row r="118" spans="2:9" s="59" customFormat="1" ht="14.25"/>
    <row r="119" spans="2:9" s="59" customFormat="1" ht="14.25"/>
    <row r="120" spans="2:9" s="59" customFormat="1" ht="14.25"/>
    <row r="121" spans="2:9" s="59" customFormat="1" ht="14.25"/>
    <row r="122" spans="2:9" s="59" customFormat="1" ht="14.25"/>
    <row r="123" spans="2:9" ht="14.25">
      <c r="B123" s="59"/>
      <c r="C123" s="59"/>
      <c r="D123" s="59"/>
      <c r="E123" s="59"/>
      <c r="F123" s="59"/>
      <c r="G123" s="59"/>
      <c r="H123" s="59"/>
      <c r="I123" s="59"/>
    </row>
    <row r="124" spans="2:9" ht="14.25">
      <c r="B124" s="59"/>
      <c r="C124" s="59"/>
      <c r="D124" s="59"/>
      <c r="E124" s="59"/>
      <c r="F124" s="59"/>
      <c r="G124" s="59"/>
      <c r="H124" s="59"/>
      <c r="I124" s="59"/>
    </row>
    <row r="125" spans="2:9" ht="14.25">
      <c r="B125" s="59"/>
      <c r="C125" s="59"/>
      <c r="D125" s="59"/>
      <c r="E125" s="59"/>
      <c r="F125" s="59"/>
      <c r="G125" s="59"/>
      <c r="H125" s="59"/>
      <c r="I125" s="59"/>
    </row>
    <row r="126" spans="2:9" ht="14.25">
      <c r="B126" s="59"/>
      <c r="C126" s="59"/>
      <c r="D126" s="59"/>
      <c r="E126" s="59"/>
      <c r="F126" s="59"/>
      <c r="G126" s="59"/>
      <c r="H126" s="59"/>
      <c r="I126" s="59"/>
    </row>
    <row r="127" spans="2:9" ht="14.25">
      <c r="B127" s="59"/>
      <c r="C127" s="59"/>
      <c r="D127" s="59"/>
      <c r="E127" s="59"/>
      <c r="F127" s="59"/>
      <c r="G127" s="59"/>
      <c r="H127" s="59"/>
      <c r="I127" s="59"/>
    </row>
    <row r="128" spans="2:9" ht="14.25">
      <c r="B128" s="59"/>
      <c r="C128" s="59"/>
      <c r="D128" s="59"/>
      <c r="E128" s="59"/>
      <c r="F128" s="59"/>
      <c r="G128" s="59"/>
      <c r="H128" s="59"/>
      <c r="I128" s="59"/>
    </row>
    <row r="129" spans="2:9" ht="14.25">
      <c r="B129" s="59"/>
      <c r="C129" s="59"/>
      <c r="D129" s="59"/>
      <c r="E129" s="59"/>
      <c r="F129" s="59"/>
      <c r="G129" s="59"/>
      <c r="H129" s="59"/>
      <c r="I129" s="59"/>
    </row>
    <row r="130" spans="2:9" ht="14.25">
      <c r="B130" s="59"/>
      <c r="C130" s="59"/>
      <c r="D130" s="59"/>
      <c r="E130" s="59"/>
      <c r="F130" s="59"/>
      <c r="G130" s="59"/>
      <c r="H130" s="59"/>
      <c r="I130" s="59"/>
    </row>
    <row r="131" spans="2:9" ht="14.25">
      <c r="B131" s="59"/>
      <c r="C131" s="59"/>
      <c r="D131" s="59"/>
      <c r="E131" s="59"/>
      <c r="F131" s="59"/>
      <c r="G131" s="59"/>
      <c r="H131" s="59"/>
      <c r="I131" s="59"/>
    </row>
    <row r="132" spans="2:9" ht="14.25">
      <c r="B132" s="59"/>
      <c r="C132" s="59"/>
      <c r="D132" s="59"/>
      <c r="E132" s="59"/>
      <c r="F132" s="59"/>
      <c r="G132" s="59"/>
      <c r="H132" s="59"/>
      <c r="I132" s="59"/>
    </row>
    <row r="133" spans="2:9" ht="14.25">
      <c r="B133" s="59"/>
      <c r="C133" s="59"/>
      <c r="D133" s="59"/>
      <c r="E133" s="59"/>
      <c r="F133" s="59"/>
      <c r="G133" s="59"/>
      <c r="H133" s="59"/>
      <c r="I133" s="59"/>
    </row>
    <row r="134" spans="2:9" ht="14.25">
      <c r="B134" s="59"/>
      <c r="C134" s="59"/>
      <c r="D134" s="59"/>
      <c r="E134" s="59"/>
      <c r="F134" s="59"/>
    </row>
    <row r="135" spans="2:9" ht="14.25">
      <c r="B135" s="59"/>
      <c r="C135" s="59"/>
      <c r="D135" s="59"/>
      <c r="E135" s="59"/>
      <c r="F135" s="59"/>
    </row>
    <row r="136" spans="2:9" ht="14.25">
      <c r="B136" s="59"/>
      <c r="C136" s="59"/>
      <c r="D136" s="59"/>
      <c r="E136" s="59"/>
      <c r="F136" s="59"/>
    </row>
    <row r="137" spans="2:9" ht="14.25">
      <c r="B137" s="59"/>
      <c r="C137" s="59"/>
      <c r="D137" s="59"/>
      <c r="E137" s="59"/>
      <c r="F137" s="59"/>
    </row>
    <row r="138" spans="2:9" ht="14.25">
      <c r="B138" s="59"/>
      <c r="C138" s="59"/>
      <c r="D138" s="59"/>
      <c r="E138" s="59"/>
      <c r="F138" s="59"/>
    </row>
    <row r="139" spans="2:9" ht="14.25">
      <c r="B139" s="59"/>
      <c r="C139" s="59"/>
      <c r="D139" s="59"/>
      <c r="E139" s="59"/>
      <c r="F139" s="59"/>
    </row>
  </sheetData>
  <mergeCells count="47">
    <mergeCell ref="F55:G55"/>
    <mergeCell ref="C55:E55"/>
    <mergeCell ref="H55:I55"/>
    <mergeCell ref="C52:E53"/>
    <mergeCell ref="F52:I52"/>
    <mergeCell ref="F53:G53"/>
    <mergeCell ref="H53:I53"/>
    <mergeCell ref="C54:E54"/>
    <mergeCell ref="F54:G54"/>
    <mergeCell ref="H54:I54"/>
    <mergeCell ref="F94:I94"/>
    <mergeCell ref="H56:I56"/>
    <mergeCell ref="C57:E57"/>
    <mergeCell ref="F57:G57"/>
    <mergeCell ref="H57:I57"/>
    <mergeCell ref="B52:B57"/>
    <mergeCell ref="K58:L58"/>
    <mergeCell ref="F75:I75"/>
    <mergeCell ref="B72:I72"/>
    <mergeCell ref="B58:B60"/>
    <mergeCell ref="F58:G58"/>
    <mergeCell ref="H58:I58"/>
    <mergeCell ref="D60:E60"/>
    <mergeCell ref="F60:G60"/>
    <mergeCell ref="H60:I60"/>
    <mergeCell ref="D61:E61"/>
    <mergeCell ref="F61:G61"/>
    <mergeCell ref="H61:I61"/>
    <mergeCell ref="D59:E59"/>
    <mergeCell ref="F59:G59"/>
    <mergeCell ref="H59:I59"/>
    <mergeCell ref="B79:F79"/>
    <mergeCell ref="B49:I49"/>
    <mergeCell ref="B4:B8"/>
    <mergeCell ref="C4:D5"/>
    <mergeCell ref="E4:I4"/>
    <mergeCell ref="C7:D7"/>
    <mergeCell ref="C8:D8"/>
    <mergeCell ref="C9:D9"/>
    <mergeCell ref="C10:D10"/>
    <mergeCell ref="C11:D11"/>
    <mergeCell ref="C12:D12"/>
    <mergeCell ref="B14:B25"/>
    <mergeCell ref="C56:E56"/>
    <mergeCell ref="F56:G56"/>
    <mergeCell ref="B64:I64"/>
    <mergeCell ref="D58:E58"/>
  </mergeCells>
  <phoneticPr fontId="3"/>
  <pageMargins left="0.39370078740157483" right="0.39370078740157483" top="0.35433070866141736" bottom="0.15748031496062992" header="0.31496062992125984" footer="0.31496062992125984"/>
  <pageSetup paperSize="9" scale="78" orientation="portrait" r:id="rId1"/>
  <headerFooter alignWithMargins="0"/>
  <rowBreaks count="1" manualBreakCount="1">
    <brk id="6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通所リハ </vt:lpstr>
      <vt:lpstr>'通所リハ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2024-04-30T02:46:03Z</cp:lastPrinted>
  <dcterms:created xsi:type="dcterms:W3CDTF">2018-03-16T07:01:18Z</dcterms:created>
  <dcterms:modified xsi:type="dcterms:W3CDTF">2024-05-30T01:41:19Z</dcterms:modified>
</cp:coreProperties>
</file>