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kyoko\work\wordpress\202402近藤病院\"/>
    </mc:Choice>
  </mc:AlternateContent>
  <xr:revisionPtr revIDLastSave="0" documentId="8_{FFA41C5F-37B1-4B25-AD30-FADFC9436F97}" xr6:coauthVersionLast="47" xr6:coauthVersionMax="47" xr10:uidLastSave="{00000000-0000-0000-0000-000000000000}"/>
  <bookViews>
    <workbookView xWindow="-120" yWindow="-120" windowWidth="20730" windowHeight="11040" xr2:uid="{00000000-000D-0000-FFFF-FFFF00000000}"/>
  </bookViews>
  <sheets>
    <sheet name="短期従来型個室" sheetId="1" r:id="rId1"/>
  </sheets>
  <definedNames>
    <definedName name="_xlnm.Print_Area" localSheetId="0">短期従来型個室!$A$1:$I$88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1" l="1"/>
  <c r="E52" i="1"/>
  <c r="I44" i="1"/>
  <c r="E44" i="1"/>
  <c r="I43" i="1"/>
  <c r="E43" i="1"/>
  <c r="I35" i="1"/>
  <c r="I37" i="1" s="1"/>
  <c r="E35" i="1"/>
  <c r="E37" i="1" s="1"/>
  <c r="I34" i="1"/>
  <c r="I36" i="1" s="1"/>
  <c r="E34" i="1"/>
  <c r="E36" i="1" s="1"/>
  <c r="F35" i="1"/>
  <c r="F37" i="1" s="1"/>
  <c r="G35" i="1"/>
  <c r="G37" i="1" s="1"/>
  <c r="H35" i="1"/>
  <c r="H37" i="1" s="1"/>
  <c r="H34" i="1"/>
  <c r="H36" i="1" s="1"/>
  <c r="G34" i="1"/>
  <c r="G36" i="1" s="1"/>
  <c r="F34" i="1"/>
  <c r="F36" i="1" s="1"/>
  <c r="F43" i="1"/>
  <c r="E17" i="1"/>
  <c r="F22" i="1" l="1"/>
  <c r="F28" i="1" s="1"/>
  <c r="G22" i="1"/>
  <c r="G28" i="1" s="1"/>
  <c r="H22" i="1"/>
  <c r="H28" i="1" s="1"/>
  <c r="I22" i="1"/>
  <c r="I28" i="1" s="1"/>
  <c r="F21" i="1"/>
  <c r="F27" i="1" s="1"/>
  <c r="G21" i="1"/>
  <c r="G27" i="1" s="1"/>
  <c r="H21" i="1"/>
  <c r="H27" i="1" s="1"/>
  <c r="I21" i="1"/>
  <c r="I27" i="1" s="1"/>
  <c r="E21" i="1"/>
  <c r="E27" i="1" s="1"/>
  <c r="E22" i="1"/>
  <c r="E28" i="1" s="1"/>
  <c r="F62" i="1" l="1"/>
  <c r="G62" i="1"/>
  <c r="H62" i="1"/>
  <c r="I62" i="1"/>
  <c r="E62" i="1"/>
  <c r="F61" i="1"/>
  <c r="G61" i="1"/>
  <c r="H61" i="1"/>
  <c r="I61" i="1"/>
  <c r="E61" i="1"/>
  <c r="F53" i="1"/>
  <c r="G53" i="1"/>
  <c r="H53" i="1"/>
  <c r="I53" i="1"/>
  <c r="E53" i="1"/>
  <c r="F52" i="1"/>
  <c r="G52" i="1"/>
  <c r="H52" i="1"/>
  <c r="F44" i="1"/>
  <c r="G44" i="1"/>
  <c r="H44" i="1"/>
  <c r="G43" i="1"/>
  <c r="H43" i="1"/>
  <c r="E45" i="1"/>
  <c r="I17" i="1"/>
  <c r="I23" i="1" s="1"/>
  <c r="G17" i="1"/>
  <c r="G23" i="1" s="1"/>
  <c r="F17" i="1"/>
  <c r="E23" i="1"/>
  <c r="I20" i="1"/>
  <c r="I26" i="1" s="1"/>
  <c r="H20" i="1"/>
  <c r="G20" i="1"/>
  <c r="F20" i="1"/>
  <c r="E20" i="1"/>
  <c r="E26" i="1" s="1"/>
  <c r="F19" i="1"/>
  <c r="G19" i="1"/>
  <c r="H19" i="1"/>
  <c r="I19" i="1"/>
  <c r="I25" i="1" s="1"/>
  <c r="E19" i="1"/>
  <c r="E25" i="1" s="1"/>
  <c r="I18" i="1"/>
  <c r="F18" i="1"/>
  <c r="G18" i="1"/>
  <c r="H18" i="1"/>
  <c r="E18" i="1"/>
  <c r="H17" i="1"/>
  <c r="H23" i="1" s="1"/>
  <c r="I64" i="1" l="1"/>
  <c r="H64" i="1"/>
  <c r="G64" i="1"/>
  <c r="F64" i="1"/>
  <c r="E64" i="1"/>
  <c r="I63" i="1"/>
  <c r="H63" i="1"/>
  <c r="G63" i="1"/>
  <c r="F63" i="1"/>
  <c r="E63" i="1"/>
  <c r="I55" i="1"/>
  <c r="H55" i="1"/>
  <c r="G55" i="1"/>
  <c r="F55" i="1"/>
  <c r="E55" i="1"/>
  <c r="I54" i="1"/>
  <c r="H54" i="1"/>
  <c r="G54" i="1"/>
  <c r="F54" i="1"/>
  <c r="E54" i="1"/>
  <c r="I46" i="1"/>
  <c r="H46" i="1"/>
  <c r="G46" i="1"/>
  <c r="F46" i="1"/>
  <c r="E46" i="1"/>
  <c r="I45" i="1"/>
  <c r="H45" i="1"/>
  <c r="G45" i="1"/>
  <c r="F45" i="1"/>
  <c r="H26" i="1"/>
  <c r="G26" i="1"/>
  <c r="F26" i="1"/>
  <c r="H25" i="1"/>
  <c r="G25" i="1"/>
  <c r="F25" i="1"/>
  <c r="I24" i="1"/>
  <c r="H24" i="1"/>
  <c r="G24" i="1"/>
  <c r="F24" i="1"/>
  <c r="E24" i="1"/>
  <c r="F23" i="1"/>
</calcChain>
</file>

<file path=xl/sharedStrings.xml><?xml version="1.0" encoding="utf-8"?>
<sst xmlns="http://schemas.openxmlformats.org/spreadsheetml/2006/main" count="169" uniqueCount="92">
  <si>
    <r>
      <t>介護老人保健施設 ゆうあい</t>
    </r>
    <r>
      <rPr>
        <b/>
        <sz val="14"/>
        <rFont val="ＭＳ Ｐゴシック"/>
        <family val="3"/>
        <charset val="128"/>
      </rPr>
      <t>　利用料金表　（概算費用）</t>
    </r>
    <rPh sb="21" eb="23">
      <t>ガイサン</t>
    </rPh>
    <rPh sb="23" eb="25">
      <t>ヒヨウ</t>
    </rPh>
    <phoneticPr fontId="4"/>
  </si>
  <si>
    <t>従来型個室</t>
    <rPh sb="0" eb="3">
      <t>ジュウライガタ</t>
    </rPh>
    <rPh sb="3" eb="5">
      <t>コシツ</t>
    </rPh>
    <phoneticPr fontId="4"/>
  </si>
  <si>
    <t>①</t>
    <phoneticPr fontId="4"/>
  </si>
  <si>
    <t>サービス種別</t>
  </si>
  <si>
    <t>要介護状態区分</t>
    <rPh sb="0" eb="3">
      <t>ヨウカイゴ</t>
    </rPh>
    <rPh sb="3" eb="5">
      <t>ジョウタイ</t>
    </rPh>
    <rPh sb="5" eb="7">
      <t>クブン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</si>
  <si>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</si>
  <si>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</si>
  <si>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</si>
  <si>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</si>
  <si>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</si>
  <si>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夜勤職員体制配置加算</t>
    <rPh sb="0" eb="2">
      <t>ヤキン</t>
    </rPh>
    <rPh sb="2" eb="4">
      <t>ショクイン</t>
    </rPh>
    <rPh sb="4" eb="6">
      <t>タイセイ</t>
    </rPh>
    <rPh sb="6" eb="8">
      <t>ハイチ</t>
    </rPh>
    <rPh sb="8" eb="10">
      <t>カサン</t>
    </rPh>
    <phoneticPr fontId="4"/>
  </si>
  <si>
    <t>第4段階</t>
    <phoneticPr fontId="4"/>
  </si>
  <si>
    <t>②</t>
    <phoneticPr fontId="4"/>
  </si>
  <si>
    <t>朝　食</t>
    <phoneticPr fontId="4"/>
  </si>
  <si>
    <t>昼　食</t>
    <phoneticPr fontId="4"/>
  </si>
  <si>
    <t>夕　食</t>
    <phoneticPr fontId="4"/>
  </si>
  <si>
    <t>③</t>
    <phoneticPr fontId="4"/>
  </si>
  <si>
    <t>居住費</t>
    <rPh sb="0" eb="2">
      <t>キョジュウ</t>
    </rPh>
    <rPh sb="2" eb="3">
      <t>ヒ</t>
    </rPh>
    <phoneticPr fontId="4"/>
  </si>
  <si>
    <t>（従来型個室）</t>
    <phoneticPr fontId="4"/>
  </si>
  <si>
    <t>個室代</t>
    <rPh sb="0" eb="2">
      <t>コシツ</t>
    </rPh>
    <rPh sb="2" eb="3">
      <t>ダイ</t>
    </rPh>
    <phoneticPr fontId="4"/>
  </si>
  <si>
    <t>④</t>
    <phoneticPr fontId="4"/>
  </si>
  <si>
    <t>合計</t>
    <rPh sb="0" eb="2">
      <t>ゴウケイ</t>
    </rPh>
    <phoneticPr fontId="4"/>
  </si>
  <si>
    <t>１日分（1割負担）</t>
    <rPh sb="0" eb="2">
      <t>イチニチ</t>
    </rPh>
    <rPh sb="2" eb="3">
      <t>ブン</t>
    </rPh>
    <phoneticPr fontId="4"/>
  </si>
  <si>
    <t xml:space="preserve"> ①＋②＋③</t>
    <phoneticPr fontId="4"/>
  </si>
  <si>
    <t xml:space="preserve"> ①＋②＋④</t>
    <phoneticPr fontId="4"/>
  </si>
  <si>
    <t>１日分（2割負担）</t>
    <rPh sb="0" eb="2">
      <t>イチニチ</t>
    </rPh>
    <rPh sb="2" eb="3">
      <t>ブン</t>
    </rPh>
    <phoneticPr fontId="4"/>
  </si>
  <si>
    <t xml:space="preserve"> ①×2＋②＋③</t>
    <phoneticPr fontId="4"/>
  </si>
  <si>
    <t xml:space="preserve"> ①×2＋②＋④</t>
    <phoneticPr fontId="4"/>
  </si>
  <si>
    <t>５日分（1割負担）</t>
    <rPh sb="1" eb="2">
      <t>ニチ</t>
    </rPh>
    <rPh sb="2" eb="3">
      <t>ブン</t>
    </rPh>
    <phoneticPr fontId="4"/>
  </si>
  <si>
    <t>(①＋②＋③)×5</t>
    <phoneticPr fontId="4"/>
  </si>
  <si>
    <t>(①＋②＋④)×5</t>
    <phoneticPr fontId="4"/>
  </si>
  <si>
    <t>５日分（2割負担）</t>
    <rPh sb="1" eb="2">
      <t>ニチ</t>
    </rPh>
    <rPh sb="2" eb="3">
      <t>ブン</t>
    </rPh>
    <phoneticPr fontId="4"/>
  </si>
  <si>
    <t>(①×2＋②＋③)×5</t>
    <phoneticPr fontId="4"/>
  </si>
  <si>
    <t>(①×2＋②＋④)×5</t>
    <phoneticPr fontId="4"/>
  </si>
  <si>
    <t>食　費（1日当り）</t>
    <rPh sb="0" eb="1">
      <t>ショク</t>
    </rPh>
    <rPh sb="2" eb="3">
      <t>ヒ</t>
    </rPh>
    <rPh sb="5" eb="6">
      <t>ニチ</t>
    </rPh>
    <rPh sb="6" eb="7">
      <t>ア</t>
    </rPh>
    <phoneticPr fontId="4"/>
  </si>
  <si>
    <t>負担限度額</t>
    <rPh sb="0" eb="2">
      <t>フタン</t>
    </rPh>
    <rPh sb="2" eb="4">
      <t>ゲンド</t>
    </rPh>
    <rPh sb="4" eb="5">
      <t>ガク</t>
    </rPh>
    <phoneticPr fontId="4"/>
  </si>
  <si>
    <t>１日分</t>
    <rPh sb="0" eb="2">
      <t>イチニチ</t>
    </rPh>
    <rPh sb="2" eb="3">
      <t>ブン</t>
    </rPh>
    <phoneticPr fontId="4"/>
  </si>
  <si>
    <t>５日分</t>
    <rPh sb="1" eb="2">
      <t>ニチ</t>
    </rPh>
    <rPh sb="2" eb="3">
      <t>ブン</t>
    </rPh>
    <phoneticPr fontId="4"/>
  </si>
  <si>
    <t>(①＋②＋③)×5</t>
    <phoneticPr fontId="4"/>
  </si>
  <si>
    <t>(①＋②＋④)×5</t>
    <phoneticPr fontId="4"/>
  </si>
  <si>
    <t>第2段階</t>
    <rPh sb="0" eb="1">
      <t>ダイ</t>
    </rPh>
    <rPh sb="2" eb="4">
      <t>ダンカイ</t>
    </rPh>
    <phoneticPr fontId="4"/>
  </si>
  <si>
    <t>②　</t>
    <phoneticPr fontId="4"/>
  </si>
  <si>
    <t>第1段階</t>
    <rPh sb="0" eb="1">
      <t>ダイ</t>
    </rPh>
    <rPh sb="2" eb="4">
      <t>ダンカイ</t>
    </rPh>
    <phoneticPr fontId="4"/>
  </si>
  <si>
    <t>(①＋②＋④)×5</t>
    <phoneticPr fontId="4"/>
  </si>
  <si>
    <t>その他の加算　（上記金額以外に、入所期間や職員の体制や必要性により加算が加わる場合があります）</t>
    <rPh sb="2" eb="3">
      <t>タ</t>
    </rPh>
    <rPh sb="4" eb="6">
      <t>カサン</t>
    </rPh>
    <rPh sb="8" eb="10">
      <t>ジョウキ</t>
    </rPh>
    <rPh sb="10" eb="12">
      <t>キンガク</t>
    </rPh>
    <rPh sb="12" eb="14">
      <t>イガイ</t>
    </rPh>
    <rPh sb="16" eb="18">
      <t>ニュウショ</t>
    </rPh>
    <rPh sb="18" eb="20">
      <t>キカン</t>
    </rPh>
    <rPh sb="21" eb="23">
      <t>ショクイン</t>
    </rPh>
    <rPh sb="24" eb="26">
      <t>タイセイ</t>
    </rPh>
    <rPh sb="27" eb="30">
      <t>ヒツヨウセイ</t>
    </rPh>
    <rPh sb="33" eb="35">
      <t>カサン</t>
    </rPh>
    <rPh sb="36" eb="37">
      <t>クワ</t>
    </rPh>
    <rPh sb="39" eb="41">
      <t>バアイ</t>
    </rPh>
    <phoneticPr fontId="4"/>
  </si>
  <si>
    <t>※上記表示は、①各サービス・その他の加算は単位、②食費・③④居住費及び個室代は円で表示</t>
    <rPh sb="33" eb="34">
      <t>オヨ</t>
    </rPh>
    <phoneticPr fontId="4"/>
  </si>
  <si>
    <t>実費負担分</t>
    <rPh sb="0" eb="2">
      <t>ジッピ</t>
    </rPh>
    <rPh sb="2" eb="4">
      <t>フタン</t>
    </rPh>
    <rPh sb="4" eb="5">
      <t>ブン</t>
    </rPh>
    <phoneticPr fontId="4"/>
  </si>
  <si>
    <t>□ 日用品費　　実費</t>
    <rPh sb="2" eb="5">
      <t>ニチヨウヒン</t>
    </rPh>
    <rPh sb="5" eb="6">
      <t>ヒ</t>
    </rPh>
    <rPh sb="8" eb="10">
      <t>ジッピ</t>
    </rPh>
    <phoneticPr fontId="4"/>
  </si>
  <si>
    <t>□ 教養娯楽費（行事・クラブ活動参加者） 実費</t>
    <rPh sb="2" eb="4">
      <t>キョウヨウ</t>
    </rPh>
    <rPh sb="4" eb="7">
      <t>ゴラクヒ</t>
    </rPh>
    <rPh sb="8" eb="10">
      <t>ギョウジ</t>
    </rPh>
    <rPh sb="14" eb="16">
      <t>カツドウ</t>
    </rPh>
    <rPh sb="16" eb="19">
      <t>サンカシャ</t>
    </rPh>
    <rPh sb="21" eb="23">
      <t>ジッピ</t>
    </rPh>
    <phoneticPr fontId="4"/>
  </si>
  <si>
    <t>　　　　　　　丸刈り　　　　 　　 　1,600円</t>
    <rPh sb="7" eb="9">
      <t>マルガ</t>
    </rPh>
    <rPh sb="24" eb="25">
      <t>エン</t>
    </rPh>
    <phoneticPr fontId="4"/>
  </si>
  <si>
    <t>　　　　　　　毛染め代　　　 　　 　2,500円</t>
    <rPh sb="7" eb="8">
      <t>ケ</t>
    </rPh>
    <rPh sb="8" eb="9">
      <t>ゾ</t>
    </rPh>
    <rPh sb="10" eb="11">
      <t>ダイ</t>
    </rPh>
    <rPh sb="24" eb="25">
      <t>エン</t>
    </rPh>
    <phoneticPr fontId="4"/>
  </si>
  <si>
    <t xml:space="preserve">□ 送迎費　　　　　　　　　　　　　　 </t>
    <phoneticPr fontId="4"/>
  </si>
  <si>
    <t>（実施範囲を超えた地点から１㎞につき）</t>
    <phoneticPr fontId="4"/>
  </si>
  <si>
    <t>１日分（3割負担）</t>
    <rPh sb="0" eb="2">
      <t>イチニチ</t>
    </rPh>
    <rPh sb="2" eb="3">
      <t>ブン</t>
    </rPh>
    <phoneticPr fontId="4"/>
  </si>
  <si>
    <t>５日分（3割負担）</t>
    <rPh sb="1" eb="2">
      <t>ニチ</t>
    </rPh>
    <rPh sb="2" eb="3">
      <t>ブン</t>
    </rPh>
    <phoneticPr fontId="4"/>
  </si>
  <si>
    <t xml:space="preserve"> ①×3＋②＋③</t>
    <phoneticPr fontId="4"/>
  </si>
  <si>
    <t xml:space="preserve"> ①×3＋②＋④</t>
    <phoneticPr fontId="4"/>
  </si>
  <si>
    <t>(①×3＋②＋③)×5</t>
    <phoneticPr fontId="4"/>
  </si>
  <si>
    <t>(①×3＋②＋④)×5</t>
    <phoneticPr fontId="4"/>
  </si>
  <si>
    <t>●短期入所療養介護：在宅強化型（従来型個室）</t>
    <rPh sb="1" eb="3">
      <t>タンキ</t>
    </rPh>
    <rPh sb="3" eb="5">
      <t>ニュウショ</t>
    </rPh>
    <rPh sb="5" eb="7">
      <t>リョウヨウ</t>
    </rPh>
    <rPh sb="7" eb="9">
      <t>カイゴ</t>
    </rPh>
    <rPh sb="10" eb="12">
      <t>ザイタク</t>
    </rPh>
    <rPh sb="12" eb="14">
      <t>キョウカ</t>
    </rPh>
    <rPh sb="14" eb="15">
      <t>ガタ</t>
    </rPh>
    <rPh sb="16" eb="19">
      <t>ジュウライガタ</t>
    </rPh>
    <rPh sb="19" eb="21">
      <t>コシツ</t>
    </rPh>
    <phoneticPr fontId="4"/>
  </si>
  <si>
    <t>短期入所療養介護費</t>
    <rPh sb="0" eb="2">
      <t>タンキ</t>
    </rPh>
    <rPh sb="2" eb="4">
      <t>ニュウショ</t>
    </rPh>
    <rPh sb="4" eb="6">
      <t>リョウヨウ</t>
    </rPh>
    <rPh sb="6" eb="8">
      <t>カイゴ</t>
    </rPh>
    <rPh sb="8" eb="9">
      <t>ヒ</t>
    </rPh>
    <phoneticPr fontId="4"/>
  </si>
  <si>
    <t>□ 衣類リース</t>
    <rPh sb="2" eb="4">
      <t>イルイ</t>
    </rPh>
    <phoneticPr fontId="4"/>
  </si>
  <si>
    <t>（トイレ付）</t>
    <phoneticPr fontId="4"/>
  </si>
  <si>
    <t>（トイレなし）</t>
    <phoneticPr fontId="4"/>
  </si>
  <si>
    <t>□ 証明書料    　　　　　　    　 2,200円</t>
    <rPh sb="2" eb="5">
      <t>ショウメイショ</t>
    </rPh>
    <rPh sb="5" eb="6">
      <t>リョウ</t>
    </rPh>
    <rPh sb="27" eb="28">
      <t>エン</t>
    </rPh>
    <phoneticPr fontId="4"/>
  </si>
  <si>
    <t>□ 診断書料     　　　　　   　　 1,100円</t>
    <rPh sb="27" eb="28">
      <t>エン</t>
    </rPh>
    <phoneticPr fontId="4"/>
  </si>
  <si>
    <t>□ 診断書料        　　　　　　　 3,300円</t>
    <rPh sb="27" eb="28">
      <t>エン</t>
    </rPh>
    <phoneticPr fontId="4"/>
  </si>
  <si>
    <t>□ 診断書料        　　　　　　　 5,500円</t>
    <rPh sb="27" eb="28">
      <t>エン</t>
    </rPh>
    <phoneticPr fontId="4"/>
  </si>
  <si>
    <t>　　室内着（ジャージ）ライトグリーン（男性）ローズピンク（女性） 上 サイズM～LL　420円</t>
    <rPh sb="19" eb="21">
      <t>ダンセイ</t>
    </rPh>
    <rPh sb="29" eb="31">
      <t>ジョセイ</t>
    </rPh>
    <rPh sb="46" eb="47">
      <t>エン</t>
    </rPh>
    <phoneticPr fontId="4"/>
  </si>
  <si>
    <t>　　室内着（ジャージ）ライトグリーン（男性）ローズピンク（女性） 下 サイズM～LL　367円</t>
    <rPh sb="19" eb="21">
      <t>ダンセイ</t>
    </rPh>
    <rPh sb="29" eb="31">
      <t>ジョセイ</t>
    </rPh>
    <rPh sb="33" eb="34">
      <t>シタ</t>
    </rPh>
    <rPh sb="46" eb="47">
      <t>エン</t>
    </rPh>
    <phoneticPr fontId="4"/>
  </si>
  <si>
    <t>□ 理美容代　 散髪代（顔剃り有）　　2,200円</t>
    <rPh sb="2" eb="3">
      <t>リ</t>
    </rPh>
    <rPh sb="3" eb="5">
      <t>ビヨウ</t>
    </rPh>
    <rPh sb="5" eb="6">
      <t>ダイ</t>
    </rPh>
    <phoneticPr fontId="4"/>
  </si>
  <si>
    <t>　　　　　　　散髪代（カットのみ）  2,000円</t>
    <rPh sb="7" eb="9">
      <t>サンパツ</t>
    </rPh>
    <rPh sb="9" eb="10">
      <t>ダイ</t>
    </rPh>
    <rPh sb="24" eb="25">
      <t>エン</t>
    </rPh>
    <phoneticPr fontId="4"/>
  </si>
  <si>
    <t>　　介護寝巻 ロック付きフルオープン　　　　　　　　　　　　　　　　 サイズM～LL　720円</t>
    <phoneticPr fontId="4"/>
  </si>
  <si>
    <t>　□ 総合医学管理加算（利用中７日を限度）275</t>
    <phoneticPr fontId="4"/>
  </si>
  <si>
    <t>　□ 個別リハビリテーション実施加算　　  240</t>
    <phoneticPr fontId="4"/>
  </si>
  <si>
    <t>　□ 緊急短期入所受入加算 （日額） 　　   90</t>
    <rPh sb="3" eb="5">
      <t>キンキュウ</t>
    </rPh>
    <rPh sb="5" eb="7">
      <t>タンキ</t>
    </rPh>
    <rPh sb="7" eb="9">
      <t>ニュウショ</t>
    </rPh>
    <rPh sb="9" eb="10">
      <t>ウ</t>
    </rPh>
    <rPh sb="10" eb="11">
      <t>イ</t>
    </rPh>
    <rPh sb="11" eb="13">
      <t>カサン</t>
    </rPh>
    <rPh sb="15" eb="16">
      <t>ニチ</t>
    </rPh>
    <rPh sb="16" eb="17">
      <t>ガク</t>
    </rPh>
    <phoneticPr fontId="4"/>
  </si>
  <si>
    <t>　□ 重度療養管理加算　　 （日額） 　 　 120</t>
    <rPh sb="3" eb="5">
      <t>ジュウド</t>
    </rPh>
    <rPh sb="5" eb="7">
      <t>リョウヨウ</t>
    </rPh>
    <rPh sb="7" eb="9">
      <t>カンリ</t>
    </rPh>
    <rPh sb="9" eb="11">
      <t>カサン</t>
    </rPh>
    <rPh sb="15" eb="16">
      <t>ニチ</t>
    </rPh>
    <rPh sb="16" eb="17">
      <t>ガク</t>
    </rPh>
    <phoneticPr fontId="4"/>
  </si>
  <si>
    <t>在宅復帰・在宅療養支援機能加算（Ⅱ）　</t>
    <phoneticPr fontId="4"/>
  </si>
  <si>
    <t>□ 送迎加算　 　 （片道）　　　　　　 184</t>
    <phoneticPr fontId="4"/>
  </si>
  <si>
    <t>□ 緊急時治療管理（日額）　　　　  　 518</t>
    <phoneticPr fontId="4"/>
  </si>
  <si>
    <t>□ 療養食加算　　（１回）　　　　　　　 8</t>
    <phoneticPr fontId="4"/>
  </si>
  <si>
    <t>サービス提供体制強化加算（Ⅰ）</t>
    <rPh sb="4" eb="6">
      <t>テイキョウ</t>
    </rPh>
    <rPh sb="6" eb="8">
      <t>タイセイ</t>
    </rPh>
    <rPh sb="8" eb="10">
      <t>キョウカ</t>
    </rPh>
    <rPh sb="10" eb="12">
      <t>カサン</t>
    </rPh>
    <phoneticPr fontId="4"/>
  </si>
  <si>
    <t>第3段階②</t>
    <rPh sb="0" eb="1">
      <t>ダイ</t>
    </rPh>
    <rPh sb="2" eb="4">
      <t>ダンカイ</t>
    </rPh>
    <phoneticPr fontId="4"/>
  </si>
  <si>
    <t>第3段階①</t>
    <rPh sb="0" eb="1">
      <t>ダイ</t>
    </rPh>
    <rPh sb="2" eb="4">
      <t>ダンカイ</t>
    </rPh>
    <phoneticPr fontId="4"/>
  </si>
  <si>
    <t xml:space="preserve"> 食　費
（1日当り1,730円）　　　　　　</t>
    <rPh sb="1" eb="2">
      <t>ショク</t>
    </rPh>
    <rPh sb="3" eb="4">
      <t>ヒ</t>
    </rPh>
    <phoneticPr fontId="4"/>
  </si>
  <si>
    <r>
      <t xml:space="preserve">□ </t>
    </r>
    <r>
      <rPr>
        <sz val="9.5"/>
        <color theme="1"/>
        <rFont val="ＭＳ ゴシック"/>
        <family val="3"/>
        <charset val="128"/>
      </rPr>
      <t>介護職員等特定処遇改善加算</t>
    </r>
    <r>
      <rPr>
        <sz val="10"/>
        <color theme="1"/>
        <rFont val="ＭＳ ゴシック"/>
        <family val="3"/>
        <charset val="128"/>
      </rPr>
      <t>（Ⅰ）</t>
    </r>
    <r>
      <rPr>
        <sz val="8.5"/>
        <color theme="1"/>
        <rFont val="ＭＳ ゴシック"/>
        <family val="3"/>
        <charset val="128"/>
      </rPr>
      <t>利用者負担単位数×2.1％</t>
    </r>
    <rPh sb="6" eb="7">
      <t>トウ</t>
    </rPh>
    <phoneticPr fontId="4"/>
  </si>
  <si>
    <r>
      <t xml:space="preserve">　□ 介護職員等ベースアップ等支援加算 </t>
    </r>
    <r>
      <rPr>
        <sz val="8"/>
        <rFont val="ＭＳ ゴシック"/>
        <family val="3"/>
        <charset val="128"/>
      </rPr>
      <t>利用者負担単位数×0.8％</t>
    </r>
    <phoneticPr fontId="4"/>
  </si>
  <si>
    <t>令和6年4月改訂</t>
    <rPh sb="0" eb="2">
      <t>レイワ</t>
    </rPh>
    <phoneticPr fontId="4"/>
  </si>
  <si>
    <r>
      <rPr>
        <b/>
        <sz val="6"/>
        <rFont val="ＭＳ ゴシック"/>
        <family val="3"/>
        <charset val="128"/>
      </rPr>
      <t xml:space="preserve">  </t>
    </r>
    <r>
      <rPr>
        <b/>
        <sz val="11"/>
        <rFont val="ＭＳ ゴシック"/>
        <family val="3"/>
        <charset val="128"/>
      </rPr>
      <t>50円</t>
    </r>
    <phoneticPr fontId="4"/>
  </si>
  <si>
    <t>□ 認知症専門ケア加算（Ⅰ）　　       　3</t>
    <phoneticPr fontId="4"/>
  </si>
  <si>
    <r>
      <t xml:space="preserve">  □ 介護職員処遇改善加算（Ⅱ）</t>
    </r>
    <r>
      <rPr>
        <sz val="8"/>
        <rFont val="ＭＳ ゴシック"/>
        <family val="3"/>
        <charset val="128"/>
      </rPr>
      <t>利用者負担単位数×2.9％</t>
    </r>
    <phoneticPr fontId="4"/>
  </si>
  <si>
    <t>□ テレビカード代 1枚(利用24時間) 1,000円</t>
    <rPh sb="8" eb="9">
      <t>ダイ</t>
    </rPh>
    <rPh sb="11" eb="12">
      <t>マイ</t>
    </rPh>
    <rPh sb="13" eb="15">
      <t>リヨウ</t>
    </rPh>
    <rPh sb="17" eb="19">
      <t>ジカン</t>
    </rPh>
    <rPh sb="26" eb="27">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</si>
</sst>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Osaka"/>
      <family val="3"/>
      <charset val="128"/>
    </font>
    <font>
      <sz val="12"/>
      <name val="Osaka"/>
      <family val="3"/>
      <charset val="128"/>
    </font>
    <font>
      <b/>
      <sz val="14"/>
      <name val="ＭＳ Ｐゴシック"/>
      <family val="3"/>
      <charset val="128"/>
      <scheme val="minor"/>
    </font>
    <font>
      <b/>
      <sz val="14"/>
      <name val="ＭＳ Ｐゴシック"/>
      <family val="3"/>
      <charset val="128"/>
    </font>
    <font>
      <sz val="6"/>
      <name val="Osaka"/>
      <family val="3"/>
      <charset val="128"/>
    </font>
    <font>
      <b/>
      <sz val="9"/>
      <name val="ＭＳ Ｐゴシック"/>
      <family val="3"/>
      <charset val="128"/>
      <scheme val="minor"/>
    </font>
    <font>
      <sz val="11"/>
      <name val="ＭＳ Ｐゴシック"/>
      <family val="3"/>
      <charset val="128"/>
      <scheme val="minor"/>
    </font>
    <font>
      <b/>
      <sz val="9"/>
      <name val="Osaka"/>
      <family val="3"/>
      <charset val="128"/>
    </font>
    <font>
      <sz val="9"/>
      <name val="Osaka"/>
      <family val="3"/>
      <charset val="128"/>
    </font>
    <font>
      <sz val="9"/>
      <name val="ＭＳ Ｐゴシック"/>
      <family val="3"/>
      <charset val="128"/>
      <scheme val="minor"/>
    </font>
    <font>
      <sz val="9"/>
      <color indexed="12"/>
      <name val="Osaka"/>
      <family val="3"/>
      <charset val="128"/>
    </font>
    <font>
      <b/>
      <sz val="12"/>
      <color rgb="FFFFC000"/>
      <name val="ＭＳ Ｐゴシック"/>
      <family val="3"/>
      <charset val="128"/>
      <scheme val="minor"/>
    </font>
    <font>
      <sz val="11"/>
      <color rgb="FF00B050"/>
      <name val="ＭＳ Ｐゴシック"/>
      <family val="3"/>
      <charset val="128"/>
      <scheme val="minor"/>
    </font>
    <font>
      <sz val="11"/>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b/>
      <sz val="11"/>
      <color theme="1"/>
      <name val="ＭＳ ゴシック"/>
      <family val="3"/>
      <charset val="128"/>
    </font>
    <font>
      <sz val="11"/>
      <color rgb="FF00B050"/>
      <name val="ＭＳ ゴシック"/>
      <family val="3"/>
      <charset val="128"/>
    </font>
    <font>
      <sz val="11"/>
      <name val="Osaka"/>
      <family val="3"/>
      <charset val="128"/>
    </font>
    <font>
      <sz val="9"/>
      <color rgb="FF00B050"/>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8.5"/>
      <color theme="1"/>
      <name val="ＭＳ ゴシック"/>
      <family val="3"/>
      <charset val="128"/>
    </font>
    <font>
      <sz val="9.5"/>
      <color theme="1"/>
      <name val="ＭＳ ゴシック"/>
      <family val="3"/>
      <charset val="128"/>
    </font>
    <font>
      <sz val="8"/>
      <name val="ＭＳ ゴシック"/>
      <family val="3"/>
      <charset val="128"/>
    </font>
    <font>
      <b/>
      <sz val="11"/>
      <name val="ＭＳ Ｐゴシック"/>
      <family val="3"/>
      <charset val="128"/>
      <scheme val="minor"/>
    </font>
    <font>
      <b/>
      <sz val="11"/>
      <color rgb="FFFF0000"/>
      <name val="ＭＳ ゴシック"/>
      <family val="3"/>
      <charset val="128"/>
    </font>
    <font>
      <b/>
      <sz val="7"/>
      <name val="ＭＳ ゴシック"/>
      <family val="3"/>
      <charset val="128"/>
    </font>
    <font>
      <b/>
      <sz val="6"/>
      <name val="ＭＳ ゴシック"/>
      <family val="3"/>
      <charset val="128"/>
    </font>
    <font>
      <b/>
      <sz val="9"/>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2" tint="-9.9978637043366805E-2"/>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2">
    <xf numFmtId="0" fontId="0" fillId="0" borderId="0" xfId="0"/>
    <xf numFmtId="0" fontId="5" fillId="0" borderId="0" xfId="0" applyFont="1"/>
    <xf numFmtId="0" fontId="6" fillId="0" borderId="0" xfId="0" applyFont="1" applyAlignment="1">
      <alignment horizontal="right"/>
    </xf>
    <xf numFmtId="0" fontId="7" fillId="0" borderId="0" xfId="0" applyFont="1"/>
    <xf numFmtId="0" fontId="8" fillId="0" borderId="0" xfId="0" applyFont="1"/>
    <xf numFmtId="0" fontId="9" fillId="0" borderId="0" xfId="0" applyFont="1"/>
    <xf numFmtId="0" fontId="9" fillId="0" borderId="0" xfId="0" applyFont="1" applyAlignment="1">
      <alignment horizontal="right"/>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38" fontId="6" fillId="2" borderId="12" xfId="1" applyFont="1" applyFill="1" applyBorder="1" applyAlignment="1">
      <alignment horizontal="right" vertical="center"/>
    </xf>
    <xf numFmtId="38" fontId="6" fillId="2" borderId="13" xfId="1" applyFont="1" applyFill="1" applyBorder="1" applyAlignment="1">
      <alignment horizontal="righ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38" fontId="6" fillId="0" borderId="12" xfId="1" applyFont="1" applyBorder="1"/>
    <xf numFmtId="38" fontId="6" fillId="0" borderId="13" xfId="1" applyFont="1" applyBorder="1"/>
    <xf numFmtId="38" fontId="6" fillId="0" borderId="12" xfId="1" applyFont="1" applyBorder="1" applyAlignment="1">
      <alignment vertical="center"/>
    </xf>
    <xf numFmtId="0" fontId="14" fillId="0" borderId="21" xfId="0" applyFont="1" applyBorder="1" applyAlignment="1">
      <alignment horizontal="left" vertical="center"/>
    </xf>
    <xf numFmtId="38" fontId="6" fillId="0" borderId="21" xfId="1" applyFont="1" applyBorder="1"/>
    <xf numFmtId="38" fontId="6" fillId="0" borderId="27" xfId="1" applyFont="1" applyBorder="1"/>
    <xf numFmtId="0" fontId="14" fillId="0" borderId="12" xfId="0" applyFont="1" applyBorder="1" applyAlignment="1">
      <alignment horizontal="left" vertical="center"/>
    </xf>
    <xf numFmtId="0" fontId="14" fillId="3" borderId="12" xfId="0" applyFont="1" applyFill="1" applyBorder="1" applyAlignment="1">
      <alignment horizontal="left" vertical="center"/>
    </xf>
    <xf numFmtId="38" fontId="6" fillId="3" borderId="12" xfId="1" applyFont="1" applyFill="1" applyBorder="1"/>
    <xf numFmtId="38" fontId="6" fillId="3" borderId="13" xfId="1" applyFont="1" applyFill="1" applyBorder="1"/>
    <xf numFmtId="0" fontId="15" fillId="0" borderId="0" xfId="0" applyFont="1" applyAlignment="1">
      <alignment horizontal="left" vertical="center"/>
    </xf>
    <xf numFmtId="0" fontId="13" fillId="0" borderId="3" xfId="0" applyFont="1" applyBorder="1" applyAlignment="1">
      <alignment horizontal="center" vertical="center" textRotation="255"/>
    </xf>
    <xf numFmtId="0" fontId="13" fillId="0" borderId="6" xfId="0" applyFont="1" applyBorder="1" applyAlignment="1">
      <alignment horizontal="left" vertical="center"/>
    </xf>
    <xf numFmtId="38" fontId="6" fillId="0" borderId="6" xfId="1" applyFont="1" applyBorder="1" applyAlignment="1">
      <alignment vertical="center"/>
    </xf>
    <xf numFmtId="38" fontId="6" fillId="0" borderId="7" xfId="1" applyFont="1" applyBorder="1" applyAlignment="1">
      <alignment vertical="center"/>
    </xf>
    <xf numFmtId="38" fontId="6" fillId="0" borderId="13" xfId="1" applyFont="1" applyBorder="1" applyAlignment="1">
      <alignment vertical="center"/>
    </xf>
    <xf numFmtId="0" fontId="14" fillId="3" borderId="18" xfId="0" applyFont="1" applyFill="1" applyBorder="1" applyAlignment="1">
      <alignment horizontal="left" vertical="center"/>
    </xf>
    <xf numFmtId="38" fontId="6" fillId="3" borderId="18" xfId="1" applyFont="1" applyFill="1" applyBorder="1"/>
    <xf numFmtId="38" fontId="6" fillId="3" borderId="19" xfId="1" applyFont="1" applyFill="1" applyBorder="1"/>
    <xf numFmtId="0" fontId="15" fillId="0" borderId="0" xfId="0" applyFont="1" applyAlignment="1">
      <alignment horizontal="center" vertical="center"/>
    </xf>
    <xf numFmtId="0" fontId="16" fillId="0" borderId="0" xfId="0" applyFont="1"/>
    <xf numFmtId="0" fontId="13" fillId="0" borderId="0" xfId="0" applyFont="1"/>
    <xf numFmtId="0" fontId="13" fillId="0" borderId="29" xfId="0" applyFont="1" applyBorder="1" applyAlignment="1">
      <alignment horizontal="left" vertical="center" indent="2"/>
    </xf>
    <xf numFmtId="0" fontId="13" fillId="0" borderId="30" xfId="0" applyFont="1" applyBorder="1"/>
    <xf numFmtId="0" fontId="13" fillId="0" borderId="0" xfId="0" applyFont="1" applyAlignment="1">
      <alignment horizontal="left" vertical="center"/>
    </xf>
    <xf numFmtId="0" fontId="13" fillId="0" borderId="0" xfId="0" applyFont="1" applyAlignment="1">
      <alignment horizontal="left" vertical="center" indent="2"/>
    </xf>
    <xf numFmtId="0" fontId="13" fillId="0" borderId="32" xfId="0" applyFont="1" applyBorder="1"/>
    <xf numFmtId="0" fontId="13" fillId="0" borderId="0" xfId="0" applyFont="1" applyAlignment="1">
      <alignment horizontal="left" vertical="center" indent="1"/>
    </xf>
    <xf numFmtId="0" fontId="13" fillId="0" borderId="0" xfId="0" applyFont="1" applyAlignment="1">
      <alignment vertical="center"/>
    </xf>
    <xf numFmtId="0" fontId="16" fillId="0" borderId="0" xfId="0" applyFont="1" applyAlignment="1">
      <alignment horizontal="left"/>
    </xf>
    <xf numFmtId="0" fontId="18" fillId="0" borderId="0" xfId="0" applyFont="1" applyAlignment="1">
      <alignment horizontal="center" vertical="center" textRotation="255"/>
    </xf>
    <xf numFmtId="0" fontId="13" fillId="0" borderId="0" xfId="0" applyFont="1" applyAlignment="1">
      <alignment horizontal="center" vertical="center"/>
    </xf>
    <xf numFmtId="0" fontId="13" fillId="0" borderId="0" xfId="0" applyFont="1" applyAlignment="1">
      <alignment horizontal="right" vertical="center"/>
    </xf>
    <xf numFmtId="38" fontId="13" fillId="0" borderId="0" xfId="1" applyFont="1" applyBorder="1"/>
    <xf numFmtId="0" fontId="19" fillId="0" borderId="0" xfId="0" applyFont="1"/>
    <xf numFmtId="0" fontId="12" fillId="0" borderId="0" xfId="0" applyFont="1" applyAlignment="1">
      <alignment horizontal="center" vertical="center" textRotation="255"/>
    </xf>
    <xf numFmtId="0" fontId="6" fillId="0" borderId="0" xfId="0" applyFont="1" applyAlignment="1">
      <alignment horizontal="center" vertical="center"/>
    </xf>
    <xf numFmtId="0" fontId="6" fillId="0" borderId="0" xfId="0" applyFont="1"/>
    <xf numFmtId="0" fontId="20" fillId="0" borderId="0" xfId="0" applyFont="1" applyAlignment="1">
      <alignment horizontal="center" vertical="center" textRotation="255"/>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38" fontId="6" fillId="2" borderId="17" xfId="1" applyFont="1" applyFill="1" applyBorder="1" applyAlignment="1">
      <alignment horizontal="right" vertical="center"/>
    </xf>
    <xf numFmtId="38" fontId="6" fillId="2" borderId="37" xfId="1" applyFont="1" applyFill="1" applyBorder="1" applyAlignment="1">
      <alignment horizontal="right" vertical="center"/>
    </xf>
    <xf numFmtId="0" fontId="13" fillId="0" borderId="0" xfId="0" applyFont="1" applyAlignment="1">
      <alignment horizontal="left" indent="1"/>
    </xf>
    <xf numFmtId="38" fontId="21" fillId="2" borderId="12" xfId="1" applyFont="1" applyFill="1" applyBorder="1" applyAlignment="1">
      <alignment horizontal="right" vertical="center"/>
    </xf>
    <xf numFmtId="38" fontId="21" fillId="2" borderId="13" xfId="1" applyFont="1" applyFill="1" applyBorder="1" applyAlignment="1">
      <alignment horizontal="right" vertical="center"/>
    </xf>
    <xf numFmtId="0" fontId="21" fillId="0" borderId="12" xfId="0" applyFont="1" applyBorder="1" applyAlignment="1">
      <alignment horizontal="left" vertical="center"/>
    </xf>
    <xf numFmtId="38" fontId="21" fillId="0" borderId="12" xfId="1" applyFont="1" applyBorder="1"/>
    <xf numFmtId="38" fontId="21" fillId="0" borderId="12" xfId="1" applyFont="1" applyBorder="1" applyAlignment="1">
      <alignment vertical="center"/>
    </xf>
    <xf numFmtId="38" fontId="21" fillId="0" borderId="13" xfId="1" applyFont="1" applyBorder="1"/>
    <xf numFmtId="0" fontId="21" fillId="0" borderId="24" xfId="0" applyFont="1" applyBorder="1" applyAlignment="1">
      <alignment horizontal="left" vertical="center"/>
    </xf>
    <xf numFmtId="38" fontId="21" fillId="0" borderId="24" xfId="1" applyFont="1" applyBorder="1"/>
    <xf numFmtId="38" fontId="21" fillId="0" borderId="24" xfId="1" applyFont="1" applyBorder="1" applyAlignment="1">
      <alignment vertical="center"/>
    </xf>
    <xf numFmtId="38" fontId="21" fillId="0" borderId="25" xfId="1" applyFont="1" applyBorder="1"/>
    <xf numFmtId="38" fontId="21" fillId="0" borderId="13" xfId="1" applyFont="1" applyBorder="1" applyAlignment="1">
      <alignment vertical="center"/>
    </xf>
    <xf numFmtId="38" fontId="21" fillId="0" borderId="25" xfId="1" applyFont="1" applyBorder="1" applyAlignment="1">
      <alignment vertical="center"/>
    </xf>
    <xf numFmtId="0" fontId="13" fillId="0" borderId="31" xfId="0" applyFont="1" applyBorder="1" applyAlignment="1">
      <alignment vertical="center"/>
    </xf>
    <xf numFmtId="0" fontId="13" fillId="0" borderId="29" xfId="0" applyFont="1" applyBorder="1" applyAlignment="1">
      <alignment horizontal="left" vertical="center"/>
    </xf>
    <xf numFmtId="38" fontId="6" fillId="0" borderId="38" xfId="1" applyFont="1" applyBorder="1"/>
    <xf numFmtId="38" fontId="6" fillId="0" borderId="6" xfId="1" applyFont="1" applyBorder="1" applyAlignment="1">
      <alignment horizontal="right" vertical="center"/>
    </xf>
    <xf numFmtId="38" fontId="6" fillId="0" borderId="7" xfId="1" applyFont="1" applyBorder="1" applyAlignment="1">
      <alignment horizontal="right" vertical="center"/>
    </xf>
    <xf numFmtId="38" fontId="6" fillId="0" borderId="12" xfId="1" applyFont="1" applyBorder="1" applyAlignment="1">
      <alignment horizontal="right" vertical="center"/>
    </xf>
    <xf numFmtId="38" fontId="6" fillId="0" borderId="13" xfId="1" applyFont="1" applyBorder="1" applyAlignment="1">
      <alignment horizontal="right" vertical="center"/>
    </xf>
    <xf numFmtId="0" fontId="23" fillId="3" borderId="21" xfId="0" applyFont="1" applyFill="1" applyBorder="1" applyAlignment="1">
      <alignment horizontal="left" vertical="center"/>
    </xf>
    <xf numFmtId="38" fontId="21" fillId="3" borderId="21" xfId="1" applyFont="1" applyFill="1" applyBorder="1"/>
    <xf numFmtId="38" fontId="21" fillId="3" borderId="27" xfId="1" applyFont="1" applyFill="1" applyBorder="1"/>
    <xf numFmtId="0" fontId="23" fillId="3" borderId="12" xfId="0" applyFont="1" applyFill="1" applyBorder="1" applyAlignment="1">
      <alignment horizontal="left" vertical="center"/>
    </xf>
    <xf numFmtId="38" fontId="21" fillId="3" borderId="12" xfId="1" applyFont="1" applyFill="1" applyBorder="1"/>
    <xf numFmtId="38" fontId="21" fillId="3" borderId="13" xfId="1" applyFont="1" applyFill="1" applyBorder="1"/>
    <xf numFmtId="0" fontId="23" fillId="3" borderId="17" xfId="0" applyFont="1" applyFill="1" applyBorder="1" applyAlignment="1">
      <alignment horizontal="left" vertical="center"/>
    </xf>
    <xf numFmtId="38" fontId="21" fillId="3" borderId="17" xfId="1" applyFont="1" applyFill="1" applyBorder="1"/>
    <xf numFmtId="38" fontId="21" fillId="3" borderId="37" xfId="1" applyFont="1" applyFill="1" applyBorder="1"/>
    <xf numFmtId="38" fontId="6" fillId="0" borderId="12" xfId="1" applyFont="1" applyFill="1" applyBorder="1"/>
    <xf numFmtId="38" fontId="6" fillId="0" borderId="13" xfId="1" applyFont="1" applyFill="1" applyBorder="1"/>
    <xf numFmtId="0" fontId="23" fillId="4" borderId="21" xfId="0" applyFont="1" applyFill="1" applyBorder="1" applyAlignment="1">
      <alignment horizontal="left" vertical="center"/>
    </xf>
    <xf numFmtId="38" fontId="21" fillId="4" borderId="21" xfId="1" applyFont="1" applyFill="1" applyBorder="1"/>
    <xf numFmtId="38" fontId="21" fillId="4" borderId="27" xfId="1" applyFont="1" applyFill="1" applyBorder="1"/>
    <xf numFmtId="0" fontId="23" fillId="4" borderId="12" xfId="0" applyFont="1" applyFill="1" applyBorder="1" applyAlignment="1">
      <alignment horizontal="left" vertical="center"/>
    </xf>
    <xf numFmtId="38" fontId="21" fillId="4" borderId="12" xfId="1" applyFont="1" applyFill="1" applyBorder="1"/>
    <xf numFmtId="38" fontId="21" fillId="4" borderId="13" xfId="1" applyFont="1" applyFill="1" applyBorder="1"/>
    <xf numFmtId="0" fontId="27" fillId="0" borderId="0" xfId="0" applyFont="1" applyAlignment="1">
      <alignment vertical="center"/>
    </xf>
    <xf numFmtId="0" fontId="27" fillId="0" borderId="0" xfId="0" applyFont="1" applyAlignment="1">
      <alignment horizontal="right" vertical="center"/>
    </xf>
    <xf numFmtId="0" fontId="16" fillId="0" borderId="30" xfId="0" applyFont="1" applyBorder="1"/>
    <xf numFmtId="0" fontId="16" fillId="0" borderId="32" xfId="0" applyFont="1" applyBorder="1"/>
    <xf numFmtId="0" fontId="16" fillId="0" borderId="1" xfId="0" applyFont="1" applyBorder="1" applyAlignment="1">
      <alignment horizontal="left" vertical="center" indent="2"/>
    </xf>
    <xf numFmtId="0" fontId="16" fillId="0" borderId="34" xfId="0" applyFont="1" applyBorder="1"/>
    <xf numFmtId="0" fontId="16" fillId="0" borderId="28" xfId="0" applyFont="1" applyBorder="1" applyAlignment="1">
      <alignment horizontal="left" indent="1"/>
    </xf>
    <xf numFmtId="0" fontId="16" fillId="0" borderId="29" xfId="0" applyFont="1" applyBorder="1"/>
    <xf numFmtId="0" fontId="7" fillId="0" borderId="29" xfId="0" applyFont="1" applyBorder="1"/>
    <xf numFmtId="0" fontId="17" fillId="0" borderId="31" xfId="0" applyFont="1" applyBorder="1" applyAlignment="1">
      <alignment horizontal="left" indent="1"/>
    </xf>
    <xf numFmtId="38" fontId="16" fillId="0" borderId="0" xfId="1" applyFont="1" applyBorder="1"/>
    <xf numFmtId="0" fontId="7" fillId="0" borderId="32" xfId="0" applyFont="1" applyBorder="1"/>
    <xf numFmtId="0" fontId="7" fillId="0" borderId="33" xfId="0" applyFont="1" applyBorder="1"/>
    <xf numFmtId="0" fontId="7" fillId="0" borderId="1" xfId="0" applyFont="1" applyBorder="1"/>
    <xf numFmtId="0" fontId="31" fillId="0" borderId="1" xfId="0" applyFont="1" applyBorder="1"/>
    <xf numFmtId="0" fontId="7" fillId="0" borderId="34" xfId="0" applyFont="1" applyBorder="1"/>
    <xf numFmtId="0" fontId="16" fillId="0" borderId="0" xfId="0" applyFont="1" applyAlignment="1">
      <alignment horizontal="left" indent="1"/>
    </xf>
    <xf numFmtId="0" fontId="28" fillId="0" borderId="0" xfId="0" applyFont="1"/>
    <xf numFmtId="0" fontId="29" fillId="0" borderId="0" xfId="0" applyFont="1"/>
    <xf numFmtId="0" fontId="17" fillId="0" borderId="0" xfId="0" applyFont="1" applyAlignment="1">
      <alignment horizontal="left" indent="1"/>
    </xf>
    <xf numFmtId="0" fontId="17" fillId="0" borderId="0" xfId="0" applyFont="1"/>
    <xf numFmtId="0" fontId="16" fillId="0" borderId="0" xfId="0" applyFont="1" applyAlignment="1">
      <alignment horizontal="left" vertical="center" indent="2"/>
    </xf>
    <xf numFmtId="0" fontId="22" fillId="0" borderId="0" xfId="0" applyFont="1" applyAlignment="1">
      <alignment vertical="center"/>
    </xf>
    <xf numFmtId="0" fontId="13" fillId="0" borderId="31" xfId="0" applyFont="1" applyBorder="1"/>
    <xf numFmtId="0" fontId="22" fillId="0" borderId="0" xfId="0" applyFont="1" applyAlignment="1">
      <alignment horizontal="left" vertical="center"/>
    </xf>
    <xf numFmtId="0" fontId="13" fillId="0" borderId="1" xfId="0" applyFont="1" applyBorder="1"/>
    <xf numFmtId="0" fontId="12" fillId="0" borderId="2"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6" xfId="0" applyFont="1" applyBorder="1" applyAlignment="1">
      <alignment horizontal="center" vertical="center" textRotation="255"/>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3" fillId="0" borderId="9"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9" xfId="0" applyFont="1" applyBorder="1" applyAlignment="1">
      <alignment horizontal="left" vertical="center"/>
    </xf>
    <xf numFmtId="0" fontId="13" fillId="0" borderId="21" xfId="0" applyFont="1" applyBorder="1" applyAlignment="1">
      <alignment horizontal="left" vertical="center"/>
    </xf>
    <xf numFmtId="0" fontId="13" fillId="3" borderId="22" xfId="0" applyFont="1" applyFill="1" applyBorder="1" applyAlignment="1">
      <alignment horizontal="left" vertical="center"/>
    </xf>
    <xf numFmtId="0" fontId="13" fillId="3" borderId="17" xfId="0" applyFont="1" applyFill="1" applyBorder="1" applyAlignment="1">
      <alignment horizontal="left" vertical="center"/>
    </xf>
    <xf numFmtId="0" fontId="2" fillId="0" borderId="0" xfId="0" applyFont="1"/>
    <xf numFmtId="0" fontId="11" fillId="0" borderId="1" xfId="0" applyFont="1" applyBorder="1" applyAlignment="1">
      <alignmen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12" fillId="2" borderId="2"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35" xfId="0" applyFont="1" applyFill="1" applyBorder="1" applyAlignment="1">
      <alignment vertical="center"/>
    </xf>
    <xf numFmtId="0" fontId="6" fillId="2" borderId="36" xfId="0" applyFont="1" applyFill="1" applyBorder="1" applyAlignment="1">
      <alignment vertical="center"/>
    </xf>
    <xf numFmtId="0" fontId="15" fillId="0" borderId="0" xfId="0" applyFont="1" applyAlignment="1">
      <alignment horizontal="left" vertical="center"/>
    </xf>
    <xf numFmtId="0" fontId="13" fillId="0" borderId="26" xfId="0" applyFont="1" applyBorder="1" applyAlignment="1">
      <alignment horizontal="center" vertical="center" textRotation="255"/>
    </xf>
    <xf numFmtId="0" fontId="22" fillId="4" borderId="9" xfId="0" applyFont="1" applyFill="1" applyBorder="1" applyAlignment="1">
      <alignment horizontal="left" vertical="center"/>
    </xf>
    <xf numFmtId="0" fontId="22" fillId="4" borderId="21" xfId="0" applyFont="1" applyFill="1" applyBorder="1" applyAlignment="1">
      <alignment horizontal="left" vertical="center"/>
    </xf>
    <xf numFmtId="0" fontId="22" fillId="3" borderId="9" xfId="0" applyFont="1" applyFill="1" applyBorder="1" applyAlignment="1">
      <alignment horizontal="left" vertical="center"/>
    </xf>
    <xf numFmtId="0" fontId="22" fillId="3" borderId="17" xfId="0" applyFont="1" applyFill="1" applyBorder="1" applyAlignment="1">
      <alignment horizontal="left" vertical="center"/>
    </xf>
    <xf numFmtId="0" fontId="13" fillId="0" borderId="26" xfId="0" applyFont="1" applyBorder="1" applyAlignment="1">
      <alignment horizontal="left" vertical="center"/>
    </xf>
    <xf numFmtId="0" fontId="13" fillId="0" borderId="22" xfId="0" applyFont="1" applyBorder="1" applyAlignment="1">
      <alignment horizontal="left" vertical="center"/>
    </xf>
    <xf numFmtId="0" fontId="22" fillId="3" borderId="21" xfId="0" applyFont="1" applyFill="1" applyBorder="1" applyAlignment="1">
      <alignment horizontal="left" vertical="center"/>
    </xf>
    <xf numFmtId="0" fontId="13" fillId="0" borderId="28" xfId="0" applyFont="1" applyBorder="1" applyAlignment="1">
      <alignment vertical="center"/>
    </xf>
    <xf numFmtId="0" fontId="13" fillId="0" borderId="29" xfId="0" applyFont="1" applyBorder="1" applyAlignment="1">
      <alignment vertical="center"/>
    </xf>
    <xf numFmtId="0" fontId="22" fillId="0" borderId="31" xfId="0" applyFont="1" applyBorder="1" applyAlignment="1">
      <alignment vertical="center"/>
    </xf>
    <xf numFmtId="0" fontId="22" fillId="0" borderId="0" xfId="0" applyFont="1" applyAlignment="1">
      <alignment vertical="center"/>
    </xf>
    <xf numFmtId="0" fontId="13" fillId="0" borderId="33" xfId="0" applyFont="1" applyBorder="1" applyAlignment="1">
      <alignment vertical="center"/>
    </xf>
    <xf numFmtId="0" fontId="13" fillId="0" borderId="1" xfId="0" applyFont="1" applyBorder="1" applyAlignment="1">
      <alignment vertical="center"/>
    </xf>
    <xf numFmtId="0" fontId="17" fillId="0" borderId="29" xfId="0" applyFont="1" applyBorder="1" applyAlignment="1">
      <alignment vertical="center"/>
    </xf>
    <xf numFmtId="0" fontId="16" fillId="0" borderId="31" xfId="0" applyFont="1" applyBorder="1" applyAlignment="1">
      <alignment horizontal="left" indent="1"/>
    </xf>
    <xf numFmtId="0" fontId="16" fillId="0" borderId="0" xfId="0" applyFont="1" applyAlignment="1">
      <alignment horizontal="left" indent="1"/>
    </xf>
    <xf numFmtId="0" fontId="17" fillId="0" borderId="31" xfId="0" applyFont="1" applyBorder="1" applyAlignment="1">
      <alignment horizontal="left" indent="1"/>
    </xf>
    <xf numFmtId="0" fontId="17" fillId="0" borderId="0" xfId="0" applyFont="1" applyAlignment="1">
      <alignment horizontal="left" indent="1"/>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vertical="center" wrapText="1"/>
    </xf>
    <xf numFmtId="0" fontId="6" fillId="0" borderId="9" xfId="0" applyFont="1" applyBorder="1" applyAlignment="1">
      <alignment vertical="center"/>
    </xf>
    <xf numFmtId="0" fontId="6" fillId="0" borderId="2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2"/>
  <sheetViews>
    <sheetView tabSelected="1" zoomScaleNormal="100" workbookViewId="0">
      <selection sqref="A1:G1"/>
    </sheetView>
  </sheetViews>
  <sheetFormatPr defaultColWidth="11" defaultRowHeight="11.25"/>
  <cols>
    <col min="1" max="1" width="3.375" style="4" customWidth="1"/>
    <col min="2" max="2" width="4.25" style="4" customWidth="1"/>
    <col min="3" max="3" width="16" style="4" customWidth="1"/>
    <col min="4" max="4" width="18" style="4" customWidth="1"/>
    <col min="5" max="9" width="11.625" style="4" customWidth="1"/>
    <col min="10" max="10" width="1.125" style="4" customWidth="1"/>
    <col min="11" max="11" width="17.625" style="4" customWidth="1"/>
    <col min="12" max="12" width="9.125" style="4" customWidth="1"/>
    <col min="13" max="13" width="10.875" style="4" customWidth="1"/>
    <col min="14" max="14" width="12" style="4" customWidth="1"/>
    <col min="15" max="15" width="12.75" style="4" customWidth="1"/>
    <col min="16" max="16" width="15.75" style="4" customWidth="1"/>
    <col min="17" max="17" width="6.75" style="4" customWidth="1"/>
    <col min="18" max="16384" width="11" style="4"/>
  </cols>
  <sheetData>
    <row r="1" spans="1:16" ht="23.25" customHeight="1">
      <c r="A1" s="137" t="s">
        <v>0</v>
      </c>
      <c r="B1" s="137"/>
      <c r="C1" s="137"/>
      <c r="D1" s="137"/>
      <c r="E1" s="137"/>
      <c r="F1" s="137"/>
      <c r="G1" s="137"/>
      <c r="H1" s="1"/>
      <c r="I1" s="2" t="s">
        <v>87</v>
      </c>
      <c r="J1" s="1"/>
      <c r="K1" s="3"/>
      <c r="L1" s="3"/>
      <c r="M1" s="3"/>
      <c r="N1" s="3"/>
      <c r="O1" s="3"/>
      <c r="P1" s="3"/>
    </row>
    <row r="2" spans="1:16" ht="6" customHeight="1">
      <c r="A2" s="1"/>
      <c r="B2" s="5"/>
      <c r="C2" s="5"/>
      <c r="D2" s="5"/>
      <c r="E2" s="5"/>
      <c r="F2" s="5"/>
      <c r="G2" s="5"/>
      <c r="H2" s="5"/>
      <c r="I2" s="6"/>
      <c r="J2" s="7"/>
      <c r="O2" s="8"/>
      <c r="P2" s="8"/>
    </row>
    <row r="3" spans="1:16" ht="22.5" customHeight="1" thickBot="1">
      <c r="A3" s="138" t="s">
        <v>59</v>
      </c>
      <c r="B3" s="138"/>
      <c r="C3" s="138"/>
      <c r="D3" s="138"/>
      <c r="E3" s="138"/>
      <c r="F3" s="99"/>
      <c r="G3" s="99"/>
      <c r="H3" s="99"/>
      <c r="I3" s="100"/>
      <c r="J3" s="5"/>
    </row>
    <row r="4" spans="1:16" ht="15" customHeight="1">
      <c r="A4" s="147" t="s">
        <v>1</v>
      </c>
      <c r="B4" s="150" t="s">
        <v>2</v>
      </c>
      <c r="C4" s="139" t="s">
        <v>3</v>
      </c>
      <c r="D4" s="140"/>
      <c r="E4" s="143" t="s">
        <v>4</v>
      </c>
      <c r="F4" s="143"/>
      <c r="G4" s="143"/>
      <c r="H4" s="143"/>
      <c r="I4" s="144"/>
      <c r="J4" s="5"/>
    </row>
    <row r="5" spans="1:16" ht="15" customHeight="1">
      <c r="A5" s="148"/>
      <c r="B5" s="151"/>
      <c r="C5" s="141"/>
      <c r="D5" s="142"/>
      <c r="E5" s="11" t="s">
        <v>5</v>
      </c>
      <c r="F5" s="11" t="s">
        <v>6</v>
      </c>
      <c r="G5" s="11" t="s">
        <v>7</v>
      </c>
      <c r="H5" s="11" t="s">
        <v>8</v>
      </c>
      <c r="I5" s="12" t="s">
        <v>9</v>
      </c>
      <c r="J5" s="5"/>
    </row>
    <row r="6" spans="1:16" ht="15" customHeight="1">
      <c r="A6" s="148"/>
      <c r="B6" s="151"/>
      <c r="C6" s="145" t="s">
        <v>60</v>
      </c>
      <c r="D6" s="146"/>
      <c r="E6" s="63">
        <v>819</v>
      </c>
      <c r="F6" s="63">
        <v>893</v>
      </c>
      <c r="G6" s="63">
        <v>958</v>
      </c>
      <c r="H6" s="63">
        <v>1017</v>
      </c>
      <c r="I6" s="64">
        <v>1074</v>
      </c>
      <c r="J6" s="5"/>
    </row>
    <row r="7" spans="1:16" ht="15" customHeight="1">
      <c r="A7" s="148"/>
      <c r="B7" s="151"/>
      <c r="C7" s="153" t="s">
        <v>81</v>
      </c>
      <c r="D7" s="154"/>
      <c r="E7" s="13">
        <v>22</v>
      </c>
      <c r="F7" s="13">
        <v>22</v>
      </c>
      <c r="G7" s="13">
        <v>22</v>
      </c>
      <c r="H7" s="13">
        <v>22</v>
      </c>
      <c r="I7" s="14">
        <v>22</v>
      </c>
      <c r="J7" s="5"/>
    </row>
    <row r="8" spans="1:16" ht="15" customHeight="1">
      <c r="A8" s="148"/>
      <c r="B8" s="151"/>
      <c r="C8" s="153" t="s">
        <v>10</v>
      </c>
      <c r="D8" s="154"/>
      <c r="E8" s="13">
        <v>24</v>
      </c>
      <c r="F8" s="13">
        <v>24</v>
      </c>
      <c r="G8" s="13">
        <v>24</v>
      </c>
      <c r="H8" s="13">
        <v>24</v>
      </c>
      <c r="I8" s="14">
        <v>24</v>
      </c>
      <c r="J8" s="5"/>
    </row>
    <row r="9" spans="1:16" ht="15" customHeight="1" thickBot="1">
      <c r="A9" s="149"/>
      <c r="B9" s="152"/>
      <c r="C9" s="155" t="s">
        <v>77</v>
      </c>
      <c r="D9" s="156"/>
      <c r="E9" s="60">
        <v>51</v>
      </c>
      <c r="F9" s="60">
        <v>51</v>
      </c>
      <c r="G9" s="60">
        <v>51</v>
      </c>
      <c r="H9" s="60">
        <v>51</v>
      </c>
      <c r="I9" s="61">
        <v>51</v>
      </c>
      <c r="J9" s="5"/>
    </row>
    <row r="10" spans="1:16" ht="15" customHeight="1">
      <c r="A10" s="125" t="s">
        <v>11</v>
      </c>
      <c r="B10" s="177" t="s">
        <v>12</v>
      </c>
      <c r="C10" s="179" t="s">
        <v>84</v>
      </c>
      <c r="D10" s="15" t="s">
        <v>13</v>
      </c>
      <c r="E10" s="78">
        <v>430</v>
      </c>
      <c r="F10" s="78">
        <v>430</v>
      </c>
      <c r="G10" s="78">
        <v>430</v>
      </c>
      <c r="H10" s="78">
        <v>430</v>
      </c>
      <c r="I10" s="79">
        <v>430</v>
      </c>
      <c r="J10" s="5"/>
    </row>
    <row r="11" spans="1:16" ht="15" customHeight="1">
      <c r="A11" s="126"/>
      <c r="B11" s="178"/>
      <c r="C11" s="180"/>
      <c r="D11" s="16" t="s">
        <v>14</v>
      </c>
      <c r="E11" s="80">
        <v>650</v>
      </c>
      <c r="F11" s="80">
        <v>650</v>
      </c>
      <c r="G11" s="80">
        <v>650</v>
      </c>
      <c r="H11" s="80">
        <v>650</v>
      </c>
      <c r="I11" s="81">
        <v>650</v>
      </c>
      <c r="J11" s="5"/>
    </row>
    <row r="12" spans="1:16" ht="15" customHeight="1">
      <c r="A12" s="126"/>
      <c r="B12" s="129"/>
      <c r="C12" s="181"/>
      <c r="D12" s="16" t="s">
        <v>15</v>
      </c>
      <c r="E12" s="80">
        <v>650</v>
      </c>
      <c r="F12" s="80">
        <v>650</v>
      </c>
      <c r="G12" s="80">
        <v>650</v>
      </c>
      <c r="H12" s="80">
        <v>650</v>
      </c>
      <c r="I12" s="81">
        <v>650</v>
      </c>
      <c r="J12" s="5"/>
    </row>
    <row r="13" spans="1:16" ht="15" customHeight="1">
      <c r="A13" s="126"/>
      <c r="B13" s="128" t="s">
        <v>16</v>
      </c>
      <c r="C13" s="17" t="s">
        <v>17</v>
      </c>
      <c r="D13" s="17" t="s">
        <v>18</v>
      </c>
      <c r="E13" s="18">
        <v>1668</v>
      </c>
      <c r="F13" s="18">
        <v>1668</v>
      </c>
      <c r="G13" s="18">
        <v>1668</v>
      </c>
      <c r="H13" s="18">
        <v>1668</v>
      </c>
      <c r="I13" s="19">
        <v>1668</v>
      </c>
      <c r="J13" s="5"/>
    </row>
    <row r="14" spans="1:16" ht="15" customHeight="1">
      <c r="A14" s="126"/>
      <c r="B14" s="129"/>
      <c r="C14" s="65" t="s">
        <v>19</v>
      </c>
      <c r="D14" s="65" t="s">
        <v>62</v>
      </c>
      <c r="E14" s="66">
        <v>1430</v>
      </c>
      <c r="F14" s="66">
        <v>1430</v>
      </c>
      <c r="G14" s="67">
        <v>1430</v>
      </c>
      <c r="H14" s="66">
        <v>1430</v>
      </c>
      <c r="I14" s="68">
        <v>1430</v>
      </c>
      <c r="J14" s="5"/>
    </row>
    <row r="15" spans="1:16" ht="15" customHeight="1">
      <c r="A15" s="126"/>
      <c r="B15" s="128" t="s">
        <v>20</v>
      </c>
      <c r="C15" s="65" t="s">
        <v>17</v>
      </c>
      <c r="D15" s="65" t="s">
        <v>18</v>
      </c>
      <c r="E15" s="66">
        <v>1668</v>
      </c>
      <c r="F15" s="66">
        <v>1668</v>
      </c>
      <c r="G15" s="66">
        <v>1668</v>
      </c>
      <c r="H15" s="66">
        <v>1668</v>
      </c>
      <c r="I15" s="68">
        <v>1668</v>
      </c>
      <c r="J15" s="5"/>
    </row>
    <row r="16" spans="1:16" ht="15" customHeight="1" thickBot="1">
      <c r="A16" s="126"/>
      <c r="B16" s="130"/>
      <c r="C16" s="69" t="s">
        <v>19</v>
      </c>
      <c r="D16" s="69" t="s">
        <v>63</v>
      </c>
      <c r="E16" s="70">
        <v>1210</v>
      </c>
      <c r="F16" s="70">
        <v>1210</v>
      </c>
      <c r="G16" s="71">
        <v>1210</v>
      </c>
      <c r="H16" s="70">
        <v>1210</v>
      </c>
      <c r="I16" s="72">
        <v>1210</v>
      </c>
      <c r="J16" s="5"/>
    </row>
    <row r="17" spans="1:12" ht="15" customHeight="1" thickTop="1">
      <c r="A17" s="126"/>
      <c r="B17" s="158" t="s">
        <v>21</v>
      </c>
      <c r="C17" s="163" t="s">
        <v>22</v>
      </c>
      <c r="D17" s="21" t="s">
        <v>23</v>
      </c>
      <c r="E17" s="22">
        <f>E6+E7+E8+E9+E10+E11+E12+E13+E14</f>
        <v>5744</v>
      </c>
      <c r="F17" s="22">
        <f>F6+F7+F8+F9+F10+F11+F12+F13+F14</f>
        <v>5818</v>
      </c>
      <c r="G17" s="22">
        <f>G6+G7+G8+G9+G10+G11+G12+G13+G14</f>
        <v>5883</v>
      </c>
      <c r="H17" s="22">
        <f t="shared" ref="H17" si="0">H6+H7+H8+H9+H10+H11+H12+H13+H14</f>
        <v>5942</v>
      </c>
      <c r="I17" s="23">
        <f>I6+I7+I8+I9+I10+I11+I12+I13+I14</f>
        <v>5999</v>
      </c>
      <c r="J17" s="5"/>
    </row>
    <row r="18" spans="1:12" ht="15" customHeight="1">
      <c r="A18" s="126"/>
      <c r="B18" s="131"/>
      <c r="C18" s="134"/>
      <c r="D18" s="24" t="s">
        <v>24</v>
      </c>
      <c r="E18" s="18">
        <f>E6+E7+E8+E9+E10+E11+E12+E15+E16</f>
        <v>5524</v>
      </c>
      <c r="F18" s="18">
        <f t="shared" ref="F18:H18" si="1">F6+F7+F8+F9+F10+F11+F12+F15+F16</f>
        <v>5598</v>
      </c>
      <c r="G18" s="18">
        <f t="shared" si="1"/>
        <v>5663</v>
      </c>
      <c r="H18" s="18">
        <f t="shared" si="1"/>
        <v>5722</v>
      </c>
      <c r="I18" s="19">
        <f>I6+I7+I8+I9+I10+I11+I12+I15+I16</f>
        <v>5779</v>
      </c>
      <c r="J18" s="5"/>
      <c r="K18" s="157"/>
      <c r="L18" s="157"/>
    </row>
    <row r="19" spans="1:12" ht="15" customHeight="1">
      <c r="A19" s="126"/>
      <c r="B19" s="131"/>
      <c r="C19" s="159" t="s">
        <v>25</v>
      </c>
      <c r="D19" s="93" t="s">
        <v>26</v>
      </c>
      <c r="E19" s="94">
        <f>(E6+E7+E8+E9)*2+E10+E11+E12+E13+E14</f>
        <v>6660</v>
      </c>
      <c r="F19" s="94">
        <f t="shared" ref="F19:I19" si="2">(F6+F7+F8+F9)*2+F10+F11+F12+F13+F14</f>
        <v>6808</v>
      </c>
      <c r="G19" s="94">
        <f t="shared" si="2"/>
        <v>6938</v>
      </c>
      <c r="H19" s="94">
        <f t="shared" si="2"/>
        <v>7056</v>
      </c>
      <c r="I19" s="95">
        <f t="shared" si="2"/>
        <v>7170</v>
      </c>
      <c r="J19" s="5"/>
      <c r="K19" s="157"/>
      <c r="L19" s="157"/>
    </row>
    <row r="20" spans="1:12" ht="15" customHeight="1">
      <c r="A20" s="126"/>
      <c r="B20" s="131"/>
      <c r="C20" s="160"/>
      <c r="D20" s="96" t="s">
        <v>27</v>
      </c>
      <c r="E20" s="97">
        <f>(E6+E7+E8+E9)*2+E10+E11+E12+E15+E16</f>
        <v>6440</v>
      </c>
      <c r="F20" s="97">
        <f>(F6+F7+F8+F9)*2+F10+F11+F12+F15+F16</f>
        <v>6588</v>
      </c>
      <c r="G20" s="97">
        <f>(G6+G7+G8+G9)*2+G10+G11+G12+G15+G16</f>
        <v>6718</v>
      </c>
      <c r="H20" s="97">
        <f>(H6+H7+H8+H9)*2+H10+H11+H12+H15+H16</f>
        <v>6836</v>
      </c>
      <c r="I20" s="98">
        <f>(I6+I7+I8+I9)*2+I10+I11+I12+I15+I16</f>
        <v>6950</v>
      </c>
      <c r="J20" s="5"/>
      <c r="K20" s="28"/>
      <c r="L20" s="28"/>
    </row>
    <row r="21" spans="1:12" ht="15" customHeight="1">
      <c r="A21" s="126"/>
      <c r="B21" s="131"/>
      <c r="C21" s="159" t="s">
        <v>53</v>
      </c>
      <c r="D21" s="93" t="s">
        <v>55</v>
      </c>
      <c r="E21" s="97">
        <f>(E6+E7+E8+E9)*3+E10+E11+E12+E13+E14</f>
        <v>7576</v>
      </c>
      <c r="F21" s="97">
        <f t="shared" ref="F21:I21" si="3">(F6+F7+F8+F9)*3+F10+F11+F12+F13+F14</f>
        <v>7798</v>
      </c>
      <c r="G21" s="97">
        <f t="shared" si="3"/>
        <v>7993</v>
      </c>
      <c r="H21" s="97">
        <f t="shared" si="3"/>
        <v>8170</v>
      </c>
      <c r="I21" s="98">
        <f t="shared" si="3"/>
        <v>8341</v>
      </c>
      <c r="J21" s="5"/>
      <c r="K21" s="28"/>
      <c r="L21" s="28"/>
    </row>
    <row r="22" spans="1:12" ht="15" customHeight="1">
      <c r="A22" s="126"/>
      <c r="B22" s="131"/>
      <c r="C22" s="160"/>
      <c r="D22" s="96" t="s">
        <v>56</v>
      </c>
      <c r="E22" s="97">
        <f>(E6+E7+E8+E9)*3+E10+E11+E12+E15+E16</f>
        <v>7356</v>
      </c>
      <c r="F22" s="97">
        <f t="shared" ref="F22:I22" si="4">(F6+F7+F8+F9)*3+F10+F11+F12+F15+F16</f>
        <v>7578</v>
      </c>
      <c r="G22" s="97">
        <f t="shared" si="4"/>
        <v>7773</v>
      </c>
      <c r="H22" s="97">
        <f t="shared" si="4"/>
        <v>7950</v>
      </c>
      <c r="I22" s="98">
        <f t="shared" si="4"/>
        <v>8121</v>
      </c>
      <c r="J22" s="5"/>
      <c r="K22" s="28"/>
      <c r="L22" s="28"/>
    </row>
    <row r="23" spans="1:12" ht="15" customHeight="1">
      <c r="A23" s="126"/>
      <c r="B23" s="131"/>
      <c r="C23" s="164" t="s">
        <v>28</v>
      </c>
      <c r="D23" s="24" t="s">
        <v>29</v>
      </c>
      <c r="E23" s="91">
        <f t="shared" ref="E23:G26" si="5">E17*5</f>
        <v>28720</v>
      </c>
      <c r="F23" s="91">
        <f t="shared" si="5"/>
        <v>29090</v>
      </c>
      <c r="G23" s="91">
        <f>G17*5</f>
        <v>29415</v>
      </c>
      <c r="H23" s="91">
        <f>H17*5</f>
        <v>29710</v>
      </c>
      <c r="I23" s="92">
        <f t="shared" ref="I23:I28" si="6">I17*5</f>
        <v>29995</v>
      </c>
      <c r="J23" s="5"/>
      <c r="K23" s="28"/>
      <c r="L23" s="28"/>
    </row>
    <row r="24" spans="1:12" ht="15" customHeight="1">
      <c r="A24" s="126"/>
      <c r="B24" s="131"/>
      <c r="C24" s="134"/>
      <c r="D24" s="24" t="s">
        <v>30</v>
      </c>
      <c r="E24" s="91">
        <f t="shared" si="5"/>
        <v>27620</v>
      </c>
      <c r="F24" s="91">
        <f t="shared" si="5"/>
        <v>27990</v>
      </c>
      <c r="G24" s="91">
        <f t="shared" si="5"/>
        <v>28315</v>
      </c>
      <c r="H24" s="91">
        <f>H18*5</f>
        <v>28610</v>
      </c>
      <c r="I24" s="92">
        <f t="shared" si="6"/>
        <v>28895</v>
      </c>
      <c r="J24" s="5"/>
      <c r="K24" s="157"/>
      <c r="L24" s="157"/>
    </row>
    <row r="25" spans="1:12" ht="15" customHeight="1">
      <c r="A25" s="126"/>
      <c r="B25" s="131"/>
      <c r="C25" s="161" t="s">
        <v>31</v>
      </c>
      <c r="D25" s="82" t="s">
        <v>32</v>
      </c>
      <c r="E25" s="83">
        <f t="shared" si="5"/>
        <v>33300</v>
      </c>
      <c r="F25" s="83">
        <f t="shared" si="5"/>
        <v>34040</v>
      </c>
      <c r="G25" s="83">
        <f t="shared" si="5"/>
        <v>34690</v>
      </c>
      <c r="H25" s="83">
        <f>H19*5</f>
        <v>35280</v>
      </c>
      <c r="I25" s="84">
        <f t="shared" si="6"/>
        <v>35850</v>
      </c>
      <c r="J25" s="5"/>
      <c r="K25" s="28"/>
      <c r="L25" s="28"/>
    </row>
    <row r="26" spans="1:12" ht="15" customHeight="1">
      <c r="A26" s="126"/>
      <c r="B26" s="131"/>
      <c r="C26" s="165"/>
      <c r="D26" s="85" t="s">
        <v>33</v>
      </c>
      <c r="E26" s="86">
        <f t="shared" si="5"/>
        <v>32200</v>
      </c>
      <c r="F26" s="86">
        <f t="shared" si="5"/>
        <v>32940</v>
      </c>
      <c r="G26" s="86">
        <f t="shared" si="5"/>
        <v>33590</v>
      </c>
      <c r="H26" s="86">
        <f>H20*5</f>
        <v>34180</v>
      </c>
      <c r="I26" s="87">
        <f t="shared" si="6"/>
        <v>34750</v>
      </c>
      <c r="J26" s="5"/>
      <c r="K26" s="157"/>
      <c r="L26" s="157"/>
    </row>
    <row r="27" spans="1:12" ht="15" customHeight="1">
      <c r="A27" s="126"/>
      <c r="B27" s="131"/>
      <c r="C27" s="161" t="s">
        <v>54</v>
      </c>
      <c r="D27" s="85" t="s">
        <v>57</v>
      </c>
      <c r="E27" s="86">
        <f>E21*5</f>
        <v>37880</v>
      </c>
      <c r="F27" s="86">
        <f>F21*5</f>
        <v>38990</v>
      </c>
      <c r="G27" s="86">
        <f t="shared" ref="G27:H27" si="7">G21*5</f>
        <v>39965</v>
      </c>
      <c r="H27" s="86">
        <f t="shared" si="7"/>
        <v>40850</v>
      </c>
      <c r="I27" s="87">
        <f t="shared" si="6"/>
        <v>41705</v>
      </c>
      <c r="J27" s="5"/>
      <c r="K27" s="157"/>
      <c r="L27" s="157"/>
    </row>
    <row r="28" spans="1:12" ht="15" customHeight="1" thickBot="1">
      <c r="A28" s="127"/>
      <c r="B28" s="132"/>
      <c r="C28" s="162"/>
      <c r="D28" s="88" t="s">
        <v>58</v>
      </c>
      <c r="E28" s="89">
        <f>E22*5</f>
        <v>36780</v>
      </c>
      <c r="F28" s="89">
        <f>F22*5</f>
        <v>37890</v>
      </c>
      <c r="G28" s="89">
        <f>G22*5</f>
        <v>38865</v>
      </c>
      <c r="H28" s="89">
        <f>H22*5</f>
        <v>39750</v>
      </c>
      <c r="I28" s="90">
        <f t="shared" si="6"/>
        <v>40605</v>
      </c>
      <c r="J28" s="5"/>
      <c r="K28" s="157"/>
      <c r="L28" s="157"/>
    </row>
    <row r="29" spans="1:12" ht="15" customHeight="1">
      <c r="A29" s="125" t="s">
        <v>82</v>
      </c>
      <c r="B29" s="29" t="s">
        <v>12</v>
      </c>
      <c r="C29" s="30" t="s">
        <v>34</v>
      </c>
      <c r="D29" s="30" t="s">
        <v>35</v>
      </c>
      <c r="E29" s="31">
        <v>1300</v>
      </c>
      <c r="F29" s="31">
        <v>1300</v>
      </c>
      <c r="G29" s="31">
        <v>1300</v>
      </c>
      <c r="H29" s="31">
        <v>1300</v>
      </c>
      <c r="I29" s="32">
        <v>1300</v>
      </c>
      <c r="J29" s="5"/>
      <c r="K29" s="28"/>
      <c r="L29" s="28"/>
    </row>
    <row r="30" spans="1:12" ht="15" customHeight="1">
      <c r="A30" s="126"/>
      <c r="B30" s="128" t="s">
        <v>16</v>
      </c>
      <c r="C30" s="17" t="s">
        <v>17</v>
      </c>
      <c r="D30" s="17" t="s">
        <v>18</v>
      </c>
      <c r="E30" s="20">
        <v>1310</v>
      </c>
      <c r="F30" s="20">
        <v>1310</v>
      </c>
      <c r="G30" s="20">
        <v>1310</v>
      </c>
      <c r="H30" s="20">
        <v>1310</v>
      </c>
      <c r="I30" s="33">
        <v>1310</v>
      </c>
      <c r="J30" s="5"/>
    </row>
    <row r="31" spans="1:12" ht="15" customHeight="1">
      <c r="A31" s="126"/>
      <c r="B31" s="129"/>
      <c r="C31" s="65" t="s">
        <v>19</v>
      </c>
      <c r="D31" s="65" t="s">
        <v>62</v>
      </c>
      <c r="E31" s="67">
        <v>1430</v>
      </c>
      <c r="F31" s="67">
        <v>1430</v>
      </c>
      <c r="G31" s="67">
        <v>1430</v>
      </c>
      <c r="H31" s="67">
        <v>1430</v>
      </c>
      <c r="I31" s="73">
        <v>1430</v>
      </c>
      <c r="J31" s="5"/>
    </row>
    <row r="32" spans="1:12" ht="15" customHeight="1">
      <c r="A32" s="126"/>
      <c r="B32" s="128" t="s">
        <v>20</v>
      </c>
      <c r="C32" s="65" t="s">
        <v>17</v>
      </c>
      <c r="D32" s="65" t="s">
        <v>18</v>
      </c>
      <c r="E32" s="67">
        <v>1310</v>
      </c>
      <c r="F32" s="67">
        <v>1310</v>
      </c>
      <c r="G32" s="67">
        <v>1310</v>
      </c>
      <c r="H32" s="67">
        <v>1310</v>
      </c>
      <c r="I32" s="73">
        <v>1310</v>
      </c>
      <c r="J32" s="5"/>
    </row>
    <row r="33" spans="1:12" ht="15" customHeight="1" thickBot="1">
      <c r="A33" s="126"/>
      <c r="B33" s="130"/>
      <c r="C33" s="69" t="s">
        <v>19</v>
      </c>
      <c r="D33" s="69" t="s">
        <v>63</v>
      </c>
      <c r="E33" s="71">
        <v>1210</v>
      </c>
      <c r="F33" s="71">
        <v>1210</v>
      </c>
      <c r="G33" s="71">
        <v>1210</v>
      </c>
      <c r="H33" s="71">
        <v>1210</v>
      </c>
      <c r="I33" s="74">
        <v>1210</v>
      </c>
      <c r="J33" s="5"/>
    </row>
    <row r="34" spans="1:12" ht="15" customHeight="1" thickTop="1">
      <c r="A34" s="126"/>
      <c r="B34" s="131" t="s">
        <v>21</v>
      </c>
      <c r="C34" s="133" t="s">
        <v>36</v>
      </c>
      <c r="D34" s="21" t="s">
        <v>23</v>
      </c>
      <c r="E34" s="22">
        <f>E6+E7+E8+E9+E29+E30+E31</f>
        <v>4956</v>
      </c>
      <c r="F34" s="22">
        <f>F6+F7+F8+F9+F29+F30+F31</f>
        <v>5030</v>
      </c>
      <c r="G34" s="22">
        <f>G6+G7+G8+G9+G29+G30+G31</f>
        <v>5095</v>
      </c>
      <c r="H34" s="22">
        <f>H6+H7+H8+H9+H29+H30+H31</f>
        <v>5154</v>
      </c>
      <c r="I34" s="77">
        <f>I6+I7+I8+I9+I29+I30+I31</f>
        <v>5211</v>
      </c>
      <c r="J34" s="5"/>
    </row>
    <row r="35" spans="1:12" ht="15" customHeight="1">
      <c r="A35" s="126"/>
      <c r="B35" s="131"/>
      <c r="C35" s="134"/>
      <c r="D35" s="24" t="s">
        <v>24</v>
      </c>
      <c r="E35" s="18">
        <f>E6+E7+E8+E9+E29+E32+E33</f>
        <v>4736</v>
      </c>
      <c r="F35" s="18">
        <f t="shared" ref="F35:H35" si="8">F6+F7+F8+F9+F29+F32+F33</f>
        <v>4810</v>
      </c>
      <c r="G35" s="18">
        <f t="shared" si="8"/>
        <v>4875</v>
      </c>
      <c r="H35" s="18">
        <f t="shared" si="8"/>
        <v>4934</v>
      </c>
      <c r="I35" s="19">
        <f>I6+I7+I8+I9+I29+I32+I33</f>
        <v>4991</v>
      </c>
      <c r="J35" s="5"/>
    </row>
    <row r="36" spans="1:12" ht="15" customHeight="1">
      <c r="A36" s="126"/>
      <c r="B36" s="131"/>
      <c r="C36" s="135" t="s">
        <v>37</v>
      </c>
      <c r="D36" s="25" t="s">
        <v>29</v>
      </c>
      <c r="E36" s="26">
        <f>E34*5</f>
        <v>24780</v>
      </c>
      <c r="F36" s="26">
        <f t="shared" ref="F36:H36" si="9">F34*5</f>
        <v>25150</v>
      </c>
      <c r="G36" s="26">
        <f t="shared" si="9"/>
        <v>25475</v>
      </c>
      <c r="H36" s="26">
        <f t="shared" si="9"/>
        <v>25770</v>
      </c>
      <c r="I36" s="27">
        <f>I34*5</f>
        <v>26055</v>
      </c>
      <c r="J36" s="5"/>
    </row>
    <row r="37" spans="1:12" ht="15" customHeight="1" thickBot="1">
      <c r="A37" s="127"/>
      <c r="B37" s="132"/>
      <c r="C37" s="136"/>
      <c r="D37" s="34" t="s">
        <v>30</v>
      </c>
      <c r="E37" s="35">
        <f>E35*5</f>
        <v>23680</v>
      </c>
      <c r="F37" s="35">
        <f t="shared" ref="F37:H37" si="10">F35*5</f>
        <v>24050</v>
      </c>
      <c r="G37" s="35">
        <f t="shared" si="10"/>
        <v>24375</v>
      </c>
      <c r="H37" s="35">
        <f t="shared" si="10"/>
        <v>24670</v>
      </c>
      <c r="I37" s="36">
        <f>I35*5</f>
        <v>24955</v>
      </c>
      <c r="J37" s="5"/>
    </row>
    <row r="38" spans="1:12" ht="15" customHeight="1">
      <c r="A38" s="125" t="s">
        <v>83</v>
      </c>
      <c r="B38" s="29" t="s">
        <v>12</v>
      </c>
      <c r="C38" s="30" t="s">
        <v>34</v>
      </c>
      <c r="D38" s="30" t="s">
        <v>35</v>
      </c>
      <c r="E38" s="31">
        <v>1000</v>
      </c>
      <c r="F38" s="31">
        <v>1000</v>
      </c>
      <c r="G38" s="31">
        <v>1000</v>
      </c>
      <c r="H38" s="31">
        <v>1000</v>
      </c>
      <c r="I38" s="32">
        <v>1000</v>
      </c>
      <c r="J38" s="5"/>
      <c r="K38" s="28"/>
      <c r="L38" s="28"/>
    </row>
    <row r="39" spans="1:12" ht="15" customHeight="1">
      <c r="A39" s="126"/>
      <c r="B39" s="128" t="s">
        <v>16</v>
      </c>
      <c r="C39" s="17" t="s">
        <v>17</v>
      </c>
      <c r="D39" s="17" t="s">
        <v>18</v>
      </c>
      <c r="E39" s="20">
        <v>1310</v>
      </c>
      <c r="F39" s="20">
        <v>1310</v>
      </c>
      <c r="G39" s="20">
        <v>1310</v>
      </c>
      <c r="H39" s="20">
        <v>1310</v>
      </c>
      <c r="I39" s="33">
        <v>1310</v>
      </c>
      <c r="J39" s="5"/>
    </row>
    <row r="40" spans="1:12" ht="15" customHeight="1">
      <c r="A40" s="126"/>
      <c r="B40" s="129"/>
      <c r="C40" s="65" t="s">
        <v>19</v>
      </c>
      <c r="D40" s="65" t="s">
        <v>62</v>
      </c>
      <c r="E40" s="67">
        <v>1430</v>
      </c>
      <c r="F40" s="67">
        <v>1430</v>
      </c>
      <c r="G40" s="67">
        <v>1430</v>
      </c>
      <c r="H40" s="67">
        <v>1430</v>
      </c>
      <c r="I40" s="73">
        <v>1430</v>
      </c>
      <c r="J40" s="5"/>
    </row>
    <row r="41" spans="1:12" ht="15" customHeight="1">
      <c r="A41" s="126"/>
      <c r="B41" s="128" t="s">
        <v>20</v>
      </c>
      <c r="C41" s="65" t="s">
        <v>17</v>
      </c>
      <c r="D41" s="65" t="s">
        <v>18</v>
      </c>
      <c r="E41" s="67">
        <v>1310</v>
      </c>
      <c r="F41" s="67">
        <v>1310</v>
      </c>
      <c r="G41" s="67">
        <v>1310</v>
      </c>
      <c r="H41" s="67">
        <v>1310</v>
      </c>
      <c r="I41" s="73">
        <v>1310</v>
      </c>
      <c r="J41" s="5"/>
    </row>
    <row r="42" spans="1:12" ht="15" customHeight="1" thickBot="1">
      <c r="A42" s="126"/>
      <c r="B42" s="130"/>
      <c r="C42" s="69" t="s">
        <v>19</v>
      </c>
      <c r="D42" s="69" t="s">
        <v>63</v>
      </c>
      <c r="E42" s="71">
        <v>1210</v>
      </c>
      <c r="F42" s="71">
        <v>1210</v>
      </c>
      <c r="G42" s="71">
        <v>1210</v>
      </c>
      <c r="H42" s="71">
        <v>1210</v>
      </c>
      <c r="I42" s="74">
        <v>1210</v>
      </c>
      <c r="J42" s="5"/>
    </row>
    <row r="43" spans="1:12" ht="15" customHeight="1" thickTop="1">
      <c r="A43" s="126"/>
      <c r="B43" s="131" t="s">
        <v>21</v>
      </c>
      <c r="C43" s="133" t="s">
        <v>36</v>
      </c>
      <c r="D43" s="21" t="s">
        <v>23</v>
      </c>
      <c r="E43" s="22">
        <f>E6+E7+E8+E9+E38+E39+E40</f>
        <v>4656</v>
      </c>
      <c r="F43" s="22">
        <f>F6+F7+F8+F9+F38+F39+F40</f>
        <v>4730</v>
      </c>
      <c r="G43" s="22">
        <f>G6+G7+G8+G9+G38+G39+G40</f>
        <v>4795</v>
      </c>
      <c r="H43" s="22">
        <f>H6+H7+H8+H9+H38+H39+H40</f>
        <v>4854</v>
      </c>
      <c r="I43" s="23">
        <f>I6+I7+I8+I9+I38+I39+I40</f>
        <v>4911</v>
      </c>
      <c r="J43" s="5"/>
    </row>
    <row r="44" spans="1:12" ht="15" customHeight="1">
      <c r="A44" s="126"/>
      <c r="B44" s="131"/>
      <c r="C44" s="134"/>
      <c r="D44" s="24" t="s">
        <v>24</v>
      </c>
      <c r="E44" s="18">
        <f>E6+E7+E8+E9+E38+E41+E42</f>
        <v>4436</v>
      </c>
      <c r="F44" s="18">
        <f>F6+F7+F8+F9+F38+F41+F42</f>
        <v>4510</v>
      </c>
      <c r="G44" s="18">
        <f>G6+G7+G8+G9+G38+G41+G42</f>
        <v>4575</v>
      </c>
      <c r="H44" s="18">
        <f>H6+H7+H8+H9+H38+H41+H42</f>
        <v>4634</v>
      </c>
      <c r="I44" s="19">
        <f>I6+I7+I8+I9+I38+I41+I42</f>
        <v>4691</v>
      </c>
      <c r="J44" s="5"/>
    </row>
    <row r="45" spans="1:12" ht="15" customHeight="1">
      <c r="A45" s="126"/>
      <c r="B45" s="131"/>
      <c r="C45" s="135" t="s">
        <v>37</v>
      </c>
      <c r="D45" s="25" t="s">
        <v>38</v>
      </c>
      <c r="E45" s="26">
        <f>E43*5</f>
        <v>23280</v>
      </c>
      <c r="F45" s="26">
        <f t="shared" ref="F45:H46" si="11">F43*5</f>
        <v>23650</v>
      </c>
      <c r="G45" s="26">
        <f t="shared" si="11"/>
        <v>23975</v>
      </c>
      <c r="H45" s="26">
        <f t="shared" si="11"/>
        <v>24270</v>
      </c>
      <c r="I45" s="27">
        <f>I43*5</f>
        <v>24555</v>
      </c>
      <c r="J45" s="5"/>
    </row>
    <row r="46" spans="1:12" ht="15" customHeight="1" thickBot="1">
      <c r="A46" s="127"/>
      <c r="B46" s="132"/>
      <c r="C46" s="136"/>
      <c r="D46" s="34" t="s">
        <v>39</v>
      </c>
      <c r="E46" s="35">
        <f>E44*5</f>
        <v>22180</v>
      </c>
      <c r="F46" s="35">
        <f t="shared" si="11"/>
        <v>22550</v>
      </c>
      <c r="G46" s="35">
        <f t="shared" si="11"/>
        <v>22875</v>
      </c>
      <c r="H46" s="35">
        <f t="shared" si="11"/>
        <v>23170</v>
      </c>
      <c r="I46" s="36">
        <f>I44*5</f>
        <v>23455</v>
      </c>
      <c r="J46" s="5"/>
    </row>
    <row r="47" spans="1:12" ht="15" customHeight="1">
      <c r="A47" s="125" t="s">
        <v>40</v>
      </c>
      <c r="B47" s="29" t="s">
        <v>41</v>
      </c>
      <c r="C47" s="30" t="s">
        <v>34</v>
      </c>
      <c r="D47" s="30" t="s">
        <v>35</v>
      </c>
      <c r="E47" s="31">
        <v>600</v>
      </c>
      <c r="F47" s="31">
        <v>600</v>
      </c>
      <c r="G47" s="31">
        <v>600</v>
      </c>
      <c r="H47" s="31">
        <v>600</v>
      </c>
      <c r="I47" s="32">
        <v>600</v>
      </c>
      <c r="J47" s="5"/>
    </row>
    <row r="48" spans="1:12" ht="15" customHeight="1">
      <c r="A48" s="126"/>
      <c r="B48" s="128" t="s">
        <v>16</v>
      </c>
      <c r="C48" s="17" t="s">
        <v>17</v>
      </c>
      <c r="D48" s="17" t="s">
        <v>18</v>
      </c>
      <c r="E48" s="20">
        <v>490</v>
      </c>
      <c r="F48" s="20">
        <v>490</v>
      </c>
      <c r="G48" s="20">
        <v>490</v>
      </c>
      <c r="H48" s="20">
        <v>490</v>
      </c>
      <c r="I48" s="33">
        <v>490</v>
      </c>
      <c r="J48" s="5"/>
    </row>
    <row r="49" spans="1:10" ht="15" customHeight="1">
      <c r="A49" s="126"/>
      <c r="B49" s="129"/>
      <c r="C49" s="65" t="s">
        <v>19</v>
      </c>
      <c r="D49" s="65" t="s">
        <v>62</v>
      </c>
      <c r="E49" s="67">
        <v>1430</v>
      </c>
      <c r="F49" s="67">
        <v>1430</v>
      </c>
      <c r="G49" s="67">
        <v>1430</v>
      </c>
      <c r="H49" s="67">
        <v>1430</v>
      </c>
      <c r="I49" s="73">
        <v>1430</v>
      </c>
      <c r="J49" s="5"/>
    </row>
    <row r="50" spans="1:10" ht="15" customHeight="1">
      <c r="A50" s="126"/>
      <c r="B50" s="128" t="s">
        <v>20</v>
      </c>
      <c r="C50" s="65" t="s">
        <v>17</v>
      </c>
      <c r="D50" s="65" t="s">
        <v>18</v>
      </c>
      <c r="E50" s="67">
        <v>490</v>
      </c>
      <c r="F50" s="67">
        <v>490</v>
      </c>
      <c r="G50" s="67">
        <v>490</v>
      </c>
      <c r="H50" s="67">
        <v>490</v>
      </c>
      <c r="I50" s="73">
        <v>490</v>
      </c>
      <c r="J50" s="5"/>
    </row>
    <row r="51" spans="1:10" ht="15" customHeight="1" thickBot="1">
      <c r="A51" s="126"/>
      <c r="B51" s="130"/>
      <c r="C51" s="69" t="s">
        <v>19</v>
      </c>
      <c r="D51" s="69" t="s">
        <v>63</v>
      </c>
      <c r="E51" s="71">
        <v>1210</v>
      </c>
      <c r="F51" s="71">
        <v>1210</v>
      </c>
      <c r="G51" s="71">
        <v>1210</v>
      </c>
      <c r="H51" s="71">
        <v>1210</v>
      </c>
      <c r="I51" s="74">
        <v>1210</v>
      </c>
      <c r="J51" s="5"/>
    </row>
    <row r="52" spans="1:10" ht="15" customHeight="1" thickTop="1">
      <c r="A52" s="126"/>
      <c r="B52" s="131" t="s">
        <v>21</v>
      </c>
      <c r="C52" s="133" t="s">
        <v>36</v>
      </c>
      <c r="D52" s="21" t="s">
        <v>23</v>
      </c>
      <c r="E52" s="22">
        <f>E6+E7+E8+E9+E47+E48+E49</f>
        <v>3436</v>
      </c>
      <c r="F52" s="22">
        <f>F6+F7+F8+F9+F47+F48+F49</f>
        <v>3510</v>
      </c>
      <c r="G52" s="22">
        <f>G6+G7+G8+G9+G47+G48+G49</f>
        <v>3575</v>
      </c>
      <c r="H52" s="22">
        <f>H6+H7+H8+H9+H47+H48+H49</f>
        <v>3634</v>
      </c>
      <c r="I52" s="23">
        <f>I6+I7+I8+I9+I47+I48+I49</f>
        <v>3691</v>
      </c>
      <c r="J52" s="5"/>
    </row>
    <row r="53" spans="1:10" ht="15" customHeight="1">
      <c r="A53" s="126"/>
      <c r="B53" s="131"/>
      <c r="C53" s="134"/>
      <c r="D53" s="24" t="s">
        <v>24</v>
      </c>
      <c r="E53" s="18">
        <f>E6+E7+E8+E9+E47+E50+E51</f>
        <v>3216</v>
      </c>
      <c r="F53" s="18">
        <f>F6+F7+F8+F9+F47+F50+F51</f>
        <v>3290</v>
      </c>
      <c r="G53" s="18">
        <f>G6+G7+G8+G9+G47+G50+G51</f>
        <v>3355</v>
      </c>
      <c r="H53" s="18">
        <f>H6+H7+H8+H9+H47+H50+H51</f>
        <v>3414</v>
      </c>
      <c r="I53" s="19">
        <f>I6+I7+I8+I9+I47+I50+I51</f>
        <v>3471</v>
      </c>
      <c r="J53" s="5"/>
    </row>
    <row r="54" spans="1:10" ht="15" customHeight="1">
      <c r="A54" s="126"/>
      <c r="B54" s="131"/>
      <c r="C54" s="135" t="s">
        <v>37</v>
      </c>
      <c r="D54" s="25" t="s">
        <v>38</v>
      </c>
      <c r="E54" s="26">
        <f t="shared" ref="E54:I55" si="12">E52*5</f>
        <v>17180</v>
      </c>
      <c r="F54" s="26">
        <f t="shared" si="12"/>
        <v>17550</v>
      </c>
      <c r="G54" s="26">
        <f t="shared" si="12"/>
        <v>17875</v>
      </c>
      <c r="H54" s="26">
        <f t="shared" si="12"/>
        <v>18170</v>
      </c>
      <c r="I54" s="27">
        <f t="shared" si="12"/>
        <v>18455</v>
      </c>
      <c r="J54" s="5"/>
    </row>
    <row r="55" spans="1:10" ht="15" customHeight="1" thickBot="1">
      <c r="A55" s="127"/>
      <c r="B55" s="132"/>
      <c r="C55" s="136"/>
      <c r="D55" s="34" t="s">
        <v>30</v>
      </c>
      <c r="E55" s="35">
        <f t="shared" si="12"/>
        <v>16080</v>
      </c>
      <c r="F55" s="35">
        <f t="shared" si="12"/>
        <v>16450</v>
      </c>
      <c r="G55" s="35">
        <f t="shared" si="12"/>
        <v>16775</v>
      </c>
      <c r="H55" s="35">
        <f t="shared" si="12"/>
        <v>17070</v>
      </c>
      <c r="I55" s="36">
        <f t="shared" si="12"/>
        <v>17355</v>
      </c>
      <c r="J55" s="5"/>
    </row>
    <row r="56" spans="1:10" ht="15" customHeight="1">
      <c r="A56" s="125" t="s">
        <v>42</v>
      </c>
      <c r="B56" s="29" t="s">
        <v>12</v>
      </c>
      <c r="C56" s="30" t="s">
        <v>34</v>
      </c>
      <c r="D56" s="30" t="s">
        <v>35</v>
      </c>
      <c r="E56" s="31">
        <v>300</v>
      </c>
      <c r="F56" s="31">
        <v>300</v>
      </c>
      <c r="G56" s="31">
        <v>300</v>
      </c>
      <c r="H56" s="31">
        <v>300</v>
      </c>
      <c r="I56" s="32">
        <v>300</v>
      </c>
      <c r="J56" s="5"/>
    </row>
    <row r="57" spans="1:10" ht="15" customHeight="1">
      <c r="A57" s="126"/>
      <c r="B57" s="128" t="s">
        <v>16</v>
      </c>
      <c r="C57" s="17" t="s">
        <v>17</v>
      </c>
      <c r="D57" s="17" t="s">
        <v>18</v>
      </c>
      <c r="E57" s="20">
        <v>490</v>
      </c>
      <c r="F57" s="20">
        <v>490</v>
      </c>
      <c r="G57" s="20">
        <v>490</v>
      </c>
      <c r="H57" s="20">
        <v>490</v>
      </c>
      <c r="I57" s="33">
        <v>490</v>
      </c>
      <c r="J57" s="5"/>
    </row>
    <row r="58" spans="1:10" ht="15" customHeight="1">
      <c r="A58" s="126"/>
      <c r="B58" s="129"/>
      <c r="C58" s="65" t="s">
        <v>19</v>
      </c>
      <c r="D58" s="65" t="s">
        <v>62</v>
      </c>
      <c r="E58" s="67">
        <v>1430</v>
      </c>
      <c r="F58" s="67">
        <v>1430</v>
      </c>
      <c r="G58" s="67">
        <v>1430</v>
      </c>
      <c r="H58" s="67">
        <v>1430</v>
      </c>
      <c r="I58" s="73">
        <v>1430</v>
      </c>
      <c r="J58" s="5"/>
    </row>
    <row r="59" spans="1:10" ht="15" customHeight="1">
      <c r="A59" s="126"/>
      <c r="B59" s="128" t="s">
        <v>20</v>
      </c>
      <c r="C59" s="65" t="s">
        <v>17</v>
      </c>
      <c r="D59" s="65" t="s">
        <v>18</v>
      </c>
      <c r="E59" s="67">
        <v>490</v>
      </c>
      <c r="F59" s="67">
        <v>490</v>
      </c>
      <c r="G59" s="67">
        <v>490</v>
      </c>
      <c r="H59" s="67">
        <v>490</v>
      </c>
      <c r="I59" s="73">
        <v>490</v>
      </c>
      <c r="J59" s="5"/>
    </row>
    <row r="60" spans="1:10" ht="15" customHeight="1" thickBot="1">
      <c r="A60" s="126"/>
      <c r="B60" s="130"/>
      <c r="C60" s="69" t="s">
        <v>19</v>
      </c>
      <c r="D60" s="69" t="s">
        <v>63</v>
      </c>
      <c r="E60" s="71">
        <v>1210</v>
      </c>
      <c r="F60" s="71">
        <v>1210</v>
      </c>
      <c r="G60" s="71">
        <v>1210</v>
      </c>
      <c r="H60" s="71">
        <v>1210</v>
      </c>
      <c r="I60" s="74">
        <v>1210</v>
      </c>
    </row>
    <row r="61" spans="1:10" s="39" customFormat="1" ht="15" customHeight="1" thickTop="1">
      <c r="A61" s="126"/>
      <c r="B61" s="131" t="s">
        <v>21</v>
      </c>
      <c r="C61" s="133" t="s">
        <v>36</v>
      </c>
      <c r="D61" s="21" t="s">
        <v>23</v>
      </c>
      <c r="E61" s="22">
        <f>E6+E7+E8+E9+E56+E57+E58</f>
        <v>3136</v>
      </c>
      <c r="F61" s="22">
        <f>F6+F7+F8+F9+F56+F57+F58</f>
        <v>3210</v>
      </c>
      <c r="G61" s="22">
        <f>G6+G7+G8+G9+G56+G57+G58</f>
        <v>3275</v>
      </c>
      <c r="H61" s="22">
        <f>H6+H7+H8+H9+H56+H57+H58</f>
        <v>3334</v>
      </c>
      <c r="I61" s="23">
        <f>I6+I7+I8+I9+I56+I57+I58</f>
        <v>3391</v>
      </c>
    </row>
    <row r="62" spans="1:10" s="39" customFormat="1" ht="15" customHeight="1">
      <c r="A62" s="126"/>
      <c r="B62" s="131"/>
      <c r="C62" s="134"/>
      <c r="D62" s="24" t="s">
        <v>24</v>
      </c>
      <c r="E62" s="18">
        <f>E6+E7+E8+E9+E56+E59+E60</f>
        <v>2916</v>
      </c>
      <c r="F62" s="18">
        <f>F6+F7+F8+F9+F56+F59+F60</f>
        <v>2990</v>
      </c>
      <c r="G62" s="18">
        <f>G6+G7+G8+G9+G56+G59+G60</f>
        <v>3055</v>
      </c>
      <c r="H62" s="18">
        <f>H6+H7+H8+H9+H56+H59+H60</f>
        <v>3114</v>
      </c>
      <c r="I62" s="19">
        <f>I6+I7+I8+I9+I56+I59+I60</f>
        <v>3171</v>
      </c>
    </row>
    <row r="63" spans="1:10" s="39" customFormat="1" ht="15" customHeight="1">
      <c r="A63" s="126"/>
      <c r="B63" s="131"/>
      <c r="C63" s="135" t="s">
        <v>37</v>
      </c>
      <c r="D63" s="25" t="s">
        <v>38</v>
      </c>
      <c r="E63" s="26">
        <f t="shared" ref="E63:I64" si="13">E61*5</f>
        <v>15680</v>
      </c>
      <c r="F63" s="26">
        <f t="shared" si="13"/>
        <v>16050</v>
      </c>
      <c r="G63" s="26">
        <f t="shared" si="13"/>
        <v>16375</v>
      </c>
      <c r="H63" s="26">
        <f t="shared" si="13"/>
        <v>16670</v>
      </c>
      <c r="I63" s="27">
        <f t="shared" si="13"/>
        <v>16955</v>
      </c>
    </row>
    <row r="64" spans="1:10" s="39" customFormat="1" ht="15" customHeight="1" thickBot="1">
      <c r="A64" s="127"/>
      <c r="B64" s="132"/>
      <c r="C64" s="136"/>
      <c r="D64" s="34" t="s">
        <v>43</v>
      </c>
      <c r="E64" s="35">
        <f t="shared" si="13"/>
        <v>14580</v>
      </c>
      <c r="F64" s="35">
        <f t="shared" si="13"/>
        <v>14950</v>
      </c>
      <c r="G64" s="35">
        <f t="shared" si="13"/>
        <v>15275</v>
      </c>
      <c r="H64" s="35">
        <f t="shared" si="13"/>
        <v>15570</v>
      </c>
      <c r="I64" s="36">
        <f t="shared" si="13"/>
        <v>15855</v>
      </c>
    </row>
    <row r="65" spans="1:21" s="39" customFormat="1" ht="12" customHeight="1">
      <c r="A65" s="28"/>
      <c r="B65" s="37"/>
      <c r="C65" s="5"/>
      <c r="D65" s="5"/>
      <c r="E65" s="7"/>
      <c r="F65" s="5"/>
      <c r="G65" s="5"/>
      <c r="H65" s="5"/>
      <c r="I65" s="4"/>
      <c r="L65" s="46"/>
    </row>
    <row r="66" spans="1:21" s="39" customFormat="1" ht="18" customHeight="1" thickBot="1">
      <c r="A66" s="38" t="s">
        <v>44</v>
      </c>
      <c r="L66" s="46"/>
    </row>
    <row r="67" spans="1:21" s="39" customFormat="1" ht="15" customHeight="1">
      <c r="A67" s="166" t="s">
        <v>74</v>
      </c>
      <c r="B67" s="167"/>
      <c r="C67" s="167"/>
      <c r="D67" s="167"/>
      <c r="E67" s="167"/>
      <c r="F67" s="76" t="s">
        <v>78</v>
      </c>
      <c r="G67" s="40"/>
      <c r="H67" s="40"/>
      <c r="I67" s="41"/>
      <c r="L67" s="42"/>
    </row>
    <row r="68" spans="1:21" s="39" customFormat="1" ht="15" customHeight="1">
      <c r="A68" s="75" t="s">
        <v>75</v>
      </c>
      <c r="B68" s="46"/>
      <c r="C68" s="46"/>
      <c r="D68" s="46"/>
      <c r="E68" s="46"/>
      <c r="F68" s="42" t="s">
        <v>79</v>
      </c>
      <c r="G68" s="120"/>
      <c r="H68" s="120"/>
      <c r="I68" s="102"/>
    </row>
    <row r="69" spans="1:21" s="39" customFormat="1" ht="15" customHeight="1">
      <c r="A69" s="75" t="s">
        <v>76</v>
      </c>
      <c r="B69" s="46"/>
      <c r="C69" s="46"/>
      <c r="D69" s="46"/>
      <c r="E69" s="46"/>
      <c r="F69" s="42" t="s">
        <v>80</v>
      </c>
      <c r="G69" s="43"/>
      <c r="H69" s="43"/>
      <c r="I69" s="44"/>
      <c r="J69" s="48"/>
      <c r="K69" s="49"/>
    </row>
    <row r="70" spans="1:21" s="39" customFormat="1" ht="15" customHeight="1">
      <c r="A70" s="168" t="s">
        <v>73</v>
      </c>
      <c r="B70" s="169"/>
      <c r="C70" s="169"/>
      <c r="D70" s="169"/>
      <c r="E70" s="169"/>
      <c r="F70" s="42" t="s">
        <v>89</v>
      </c>
      <c r="G70" s="120"/>
      <c r="H70" s="120"/>
      <c r="I70" s="102"/>
      <c r="J70" s="48"/>
      <c r="K70" s="49"/>
      <c r="L70" s="46"/>
      <c r="M70" s="46"/>
      <c r="N70" s="50"/>
      <c r="P70" s="46"/>
      <c r="R70" s="50"/>
    </row>
    <row r="71" spans="1:21" s="39" customFormat="1" ht="15" customHeight="1">
      <c r="A71" s="122" t="s">
        <v>90</v>
      </c>
      <c r="B71" s="121"/>
      <c r="C71" s="121"/>
      <c r="D71" s="121"/>
      <c r="E71" s="121"/>
      <c r="F71" s="123" t="s">
        <v>85</v>
      </c>
      <c r="G71" s="120"/>
      <c r="H71" s="120"/>
      <c r="I71" s="102"/>
      <c r="J71" s="48"/>
      <c r="K71" s="49"/>
      <c r="L71" s="46"/>
      <c r="M71" s="46"/>
      <c r="N71" s="50"/>
      <c r="P71" s="46"/>
      <c r="R71" s="50"/>
    </row>
    <row r="72" spans="1:21" s="39" customFormat="1" ht="15" customHeight="1" thickBot="1">
      <c r="A72" s="170" t="s">
        <v>86</v>
      </c>
      <c r="B72" s="171"/>
      <c r="C72" s="171"/>
      <c r="D72" s="171"/>
      <c r="E72" s="171"/>
      <c r="F72" s="124"/>
      <c r="G72" s="103"/>
      <c r="H72" s="103"/>
      <c r="I72" s="104"/>
      <c r="J72" s="48"/>
      <c r="K72" s="49"/>
      <c r="L72" s="46"/>
      <c r="M72" s="46"/>
      <c r="N72" s="50"/>
      <c r="P72" s="46"/>
      <c r="R72" s="50"/>
    </row>
    <row r="73" spans="1:21" s="39" customFormat="1" ht="15" customHeight="1">
      <c r="A73" s="172" t="s">
        <v>45</v>
      </c>
      <c r="B73" s="172"/>
      <c r="C73" s="172"/>
      <c r="D73" s="172"/>
      <c r="E73" s="172"/>
      <c r="F73" s="172"/>
      <c r="G73" s="172"/>
      <c r="H73" s="172"/>
      <c r="I73" s="172"/>
      <c r="J73" s="48"/>
      <c r="K73" s="49"/>
      <c r="L73" s="46"/>
      <c r="M73" s="46"/>
      <c r="N73" s="50"/>
      <c r="P73" s="46"/>
      <c r="R73" s="50"/>
    </row>
    <row r="74" spans="1:21" s="52" customFormat="1" ht="21" customHeight="1" thickBot="1">
      <c r="A74" s="47" t="s">
        <v>46</v>
      </c>
      <c r="B74" s="45"/>
      <c r="C74" s="45"/>
      <c r="D74" s="45"/>
      <c r="E74" s="45"/>
      <c r="F74" s="42"/>
      <c r="G74" s="43"/>
      <c r="H74" s="43"/>
      <c r="I74" s="4"/>
      <c r="L74" s="53"/>
      <c r="M74" s="54"/>
      <c r="N74" s="9"/>
      <c r="O74" s="9"/>
      <c r="P74" s="10"/>
      <c r="Q74" s="55"/>
      <c r="R74" s="9"/>
      <c r="S74" s="55"/>
      <c r="T74" s="10"/>
      <c r="U74" s="55"/>
    </row>
    <row r="75" spans="1:21" ht="15" customHeight="1">
      <c r="A75" s="105" t="s">
        <v>47</v>
      </c>
      <c r="B75" s="106"/>
      <c r="C75" s="106"/>
      <c r="D75" s="106"/>
      <c r="E75" s="107"/>
      <c r="F75" s="106" t="s">
        <v>70</v>
      </c>
      <c r="G75" s="106"/>
      <c r="H75" s="106"/>
      <c r="I75" s="101"/>
      <c r="L75" s="56"/>
      <c r="M75" s="57"/>
      <c r="N75" s="7"/>
      <c r="O75" s="7"/>
      <c r="P75" s="58"/>
      <c r="Q75" s="5"/>
      <c r="R75" s="7"/>
      <c r="S75" s="5"/>
      <c r="T75" s="58"/>
      <c r="U75" s="5"/>
    </row>
    <row r="76" spans="1:21" ht="15" customHeight="1">
      <c r="A76" s="173" t="s">
        <v>48</v>
      </c>
      <c r="B76" s="174"/>
      <c r="C76" s="174"/>
      <c r="D76" s="174"/>
      <c r="E76" s="174"/>
      <c r="F76" s="47" t="s">
        <v>71</v>
      </c>
      <c r="G76" s="3"/>
      <c r="H76" s="109"/>
      <c r="I76" s="110"/>
      <c r="L76" s="56"/>
      <c r="M76" s="57"/>
      <c r="N76" s="7"/>
      <c r="O76" s="7"/>
      <c r="P76" s="58"/>
      <c r="Q76" s="5"/>
      <c r="R76" s="7"/>
      <c r="S76" s="5"/>
      <c r="T76" s="58"/>
      <c r="U76" s="5"/>
    </row>
    <row r="77" spans="1:21" ht="12.75" customHeight="1">
      <c r="A77" s="108" t="s">
        <v>64</v>
      </c>
      <c r="B77" s="116"/>
      <c r="C77" s="38"/>
      <c r="D77" s="109"/>
      <c r="E77" s="3"/>
      <c r="F77" s="47" t="s">
        <v>49</v>
      </c>
      <c r="G77" s="3"/>
      <c r="H77" s="109"/>
      <c r="I77" s="110"/>
      <c r="L77" s="56"/>
      <c r="M77" s="57"/>
      <c r="N77" s="7"/>
      <c r="O77" s="7"/>
      <c r="P77" s="58"/>
      <c r="Q77" s="5"/>
      <c r="R77" s="59"/>
      <c r="S77" s="5"/>
      <c r="T77" s="58"/>
      <c r="U77" s="5"/>
    </row>
    <row r="78" spans="1:21" ht="12.75" customHeight="1">
      <c r="A78" s="108" t="s">
        <v>65</v>
      </c>
      <c r="B78" s="116"/>
      <c r="C78" s="38"/>
      <c r="D78" s="109"/>
      <c r="E78" s="3"/>
      <c r="F78" s="47" t="s">
        <v>50</v>
      </c>
      <c r="G78" s="3"/>
      <c r="H78" s="109"/>
      <c r="I78" s="110"/>
      <c r="L78" s="5"/>
      <c r="M78" s="57"/>
      <c r="N78" s="7"/>
      <c r="O78" s="7"/>
      <c r="P78" s="58"/>
      <c r="Q78" s="5"/>
      <c r="R78" s="7"/>
      <c r="S78" s="5"/>
      <c r="T78" s="58"/>
      <c r="U78" s="5"/>
    </row>
    <row r="79" spans="1:21" ht="12.75" customHeight="1">
      <c r="A79" s="108" t="s">
        <v>66</v>
      </c>
      <c r="B79" s="116"/>
      <c r="C79" s="38"/>
      <c r="D79" s="38"/>
      <c r="E79" s="3"/>
      <c r="F79" s="38" t="s">
        <v>51</v>
      </c>
      <c r="G79" s="117" t="s">
        <v>52</v>
      </c>
      <c r="H79" s="109"/>
      <c r="I79" s="102" t="s">
        <v>88</v>
      </c>
      <c r="L79" s="5"/>
      <c r="M79" s="57"/>
      <c r="N79" s="5"/>
      <c r="O79" s="5"/>
      <c r="P79" s="5"/>
      <c r="Q79" s="5"/>
      <c r="R79" s="7"/>
      <c r="S79" s="5"/>
      <c r="T79" s="58"/>
      <c r="U79" s="5"/>
    </row>
    <row r="80" spans="1:21" ht="12.75" customHeight="1">
      <c r="A80" s="108" t="s">
        <v>67</v>
      </c>
      <c r="B80" s="116"/>
      <c r="C80" s="38"/>
      <c r="D80" s="38"/>
      <c r="E80" s="3"/>
      <c r="F80" s="38"/>
      <c r="G80" s="117" t="s">
        <v>52</v>
      </c>
      <c r="H80" s="109"/>
      <c r="I80" s="102" t="s">
        <v>88</v>
      </c>
      <c r="L80" s="5"/>
      <c r="M80" s="57"/>
      <c r="N80" s="5"/>
      <c r="O80" s="5"/>
      <c r="P80" s="5"/>
      <c r="Q80" s="5"/>
      <c r="R80" s="7"/>
      <c r="S80" s="5"/>
      <c r="T80" s="58"/>
      <c r="U80" s="5"/>
    </row>
    <row r="81" spans="1:21" ht="15" customHeight="1">
      <c r="A81" s="173" t="s">
        <v>91</v>
      </c>
      <c r="B81" s="174"/>
      <c r="C81" s="174"/>
      <c r="D81" s="174"/>
      <c r="E81" s="174"/>
      <c r="F81" s="38"/>
      <c r="G81" s="38"/>
      <c r="H81" s="38"/>
      <c r="I81" s="102"/>
    </row>
    <row r="82" spans="1:21" ht="15" customHeight="1">
      <c r="A82" s="175" t="s">
        <v>61</v>
      </c>
      <c r="B82" s="176"/>
      <c r="C82" s="176"/>
      <c r="D82" s="176"/>
      <c r="E82" s="176"/>
      <c r="F82" s="38"/>
      <c r="G82" s="115"/>
      <c r="H82" s="109"/>
      <c r="I82" s="110"/>
      <c r="L82" s="39"/>
      <c r="M82" s="62"/>
      <c r="N82" s="62"/>
      <c r="O82" s="62"/>
      <c r="Q82" s="62"/>
      <c r="R82" s="51"/>
    </row>
    <row r="83" spans="1:21" ht="15" customHeight="1">
      <c r="A83" s="108"/>
      <c r="B83" s="119" t="s">
        <v>72</v>
      </c>
      <c r="C83" s="118"/>
      <c r="D83" s="118"/>
      <c r="E83" s="118"/>
      <c r="F83" s="38"/>
      <c r="G83" s="115"/>
      <c r="H83" s="109"/>
      <c r="I83" s="110"/>
      <c r="L83" s="39"/>
      <c r="M83" s="62"/>
      <c r="N83" s="62"/>
      <c r="O83" s="62"/>
      <c r="Q83" s="62"/>
      <c r="R83" s="51"/>
    </row>
    <row r="84" spans="1:21" ht="15" customHeight="1">
      <c r="A84" s="108"/>
      <c r="B84" s="119" t="s">
        <v>68</v>
      </c>
      <c r="C84" s="118"/>
      <c r="D84" s="118"/>
      <c r="E84" s="118"/>
      <c r="F84" s="38"/>
      <c r="G84" s="115"/>
      <c r="H84" s="109"/>
      <c r="I84" s="110"/>
      <c r="L84" s="39"/>
      <c r="M84" s="62"/>
      <c r="N84" s="62"/>
      <c r="O84" s="62"/>
      <c r="Q84" s="62"/>
      <c r="R84" s="51"/>
    </row>
    <row r="85" spans="1:21" ht="15" customHeight="1">
      <c r="A85" s="108"/>
      <c r="B85" s="119" t="s">
        <v>69</v>
      </c>
      <c r="C85" s="118"/>
      <c r="D85" s="118"/>
      <c r="E85" s="118"/>
      <c r="F85" s="38"/>
      <c r="G85" s="115"/>
      <c r="H85" s="109"/>
      <c r="I85" s="110"/>
      <c r="L85" s="39"/>
      <c r="M85" s="62"/>
      <c r="N85" s="62"/>
      <c r="O85" s="62"/>
      <c r="Q85" s="62"/>
      <c r="R85" s="51"/>
    </row>
    <row r="86" spans="1:21" ht="14.25" customHeight="1">
      <c r="A86" s="108"/>
      <c r="B86" s="119"/>
      <c r="C86" s="118"/>
      <c r="D86" s="118"/>
      <c r="E86" s="118"/>
      <c r="F86" s="38"/>
      <c r="G86" s="115"/>
      <c r="H86" s="109"/>
      <c r="I86" s="110"/>
      <c r="L86" s="39"/>
      <c r="M86" s="62"/>
      <c r="N86" s="62"/>
      <c r="O86" s="62"/>
      <c r="Q86" s="62"/>
      <c r="R86" s="51"/>
    </row>
    <row r="87" spans="1:21" ht="12.75" customHeight="1" thickBot="1">
      <c r="A87" s="111"/>
      <c r="B87" s="112"/>
      <c r="C87" s="112"/>
      <c r="D87" s="112"/>
      <c r="E87" s="112"/>
      <c r="F87" s="113"/>
      <c r="G87" s="112"/>
      <c r="H87" s="112"/>
      <c r="I87" s="114"/>
      <c r="L87" s="5"/>
      <c r="M87" s="57"/>
      <c r="N87" s="5"/>
      <c r="O87" s="5"/>
      <c r="P87" s="5"/>
      <c r="Q87" s="5"/>
      <c r="R87" s="7"/>
      <c r="S87" s="5"/>
      <c r="T87" s="58"/>
      <c r="U87" s="5"/>
    </row>
    <row r="88" spans="1:21" ht="13.5">
      <c r="F88" s="39"/>
      <c r="G88" s="50"/>
      <c r="H88" s="39"/>
      <c r="I88" s="39"/>
    </row>
    <row r="89" spans="1:21" ht="13.5">
      <c r="E89" s="52"/>
      <c r="F89" s="52"/>
      <c r="G89" s="52"/>
      <c r="H89" s="52"/>
      <c r="I89" s="52"/>
    </row>
    <row r="92" spans="1:21" ht="11.25" customHeight="1"/>
  </sheetData>
  <mergeCells count="59">
    <mergeCell ref="K24:L24"/>
    <mergeCell ref="B39:B40"/>
    <mergeCell ref="A81:E81"/>
    <mergeCell ref="A82:E82"/>
    <mergeCell ref="A76:E76"/>
    <mergeCell ref="A10:A28"/>
    <mergeCell ref="B10:B12"/>
    <mergeCell ref="C10:C12"/>
    <mergeCell ref="B13:B14"/>
    <mergeCell ref="B15:B16"/>
    <mergeCell ref="A47:A55"/>
    <mergeCell ref="B48:B49"/>
    <mergeCell ref="B50:B51"/>
    <mergeCell ref="B52:B55"/>
    <mergeCell ref="C52:C53"/>
    <mergeCell ref="A67:E67"/>
    <mergeCell ref="A70:E70"/>
    <mergeCell ref="A72:E72"/>
    <mergeCell ref="A73:I73"/>
    <mergeCell ref="A38:A46"/>
    <mergeCell ref="C54:C55"/>
    <mergeCell ref="A56:A64"/>
    <mergeCell ref="B57:B58"/>
    <mergeCell ref="B59:B60"/>
    <mergeCell ref="B61:B64"/>
    <mergeCell ref="C61:C62"/>
    <mergeCell ref="C63:C64"/>
    <mergeCell ref="K26:L26"/>
    <mergeCell ref="B41:B42"/>
    <mergeCell ref="K27:L27"/>
    <mergeCell ref="K28:L28"/>
    <mergeCell ref="B43:B46"/>
    <mergeCell ref="C43:C44"/>
    <mergeCell ref="C45:C46"/>
    <mergeCell ref="B17:B28"/>
    <mergeCell ref="C21:C22"/>
    <mergeCell ref="C27:C28"/>
    <mergeCell ref="K18:L18"/>
    <mergeCell ref="K19:L19"/>
    <mergeCell ref="C17:C18"/>
    <mergeCell ref="C23:C24"/>
    <mergeCell ref="C25:C26"/>
    <mergeCell ref="C19:C20"/>
    <mergeCell ref="A1:G1"/>
    <mergeCell ref="A3:E3"/>
    <mergeCell ref="C4:D5"/>
    <mergeCell ref="E4:I4"/>
    <mergeCell ref="C6:D6"/>
    <mergeCell ref="A4:A9"/>
    <mergeCell ref="B4:B9"/>
    <mergeCell ref="C7:D7"/>
    <mergeCell ref="C9:D9"/>
    <mergeCell ref="C8:D8"/>
    <mergeCell ref="A29:A37"/>
    <mergeCell ref="B30:B31"/>
    <mergeCell ref="B32:B33"/>
    <mergeCell ref="B34:B37"/>
    <mergeCell ref="C34:C35"/>
    <mergeCell ref="C36:C37"/>
  </mergeCells>
  <phoneticPr fontId="4"/>
  <pageMargins left="0.70866141732283472" right="0.31496062992125984" top="0" bottom="0" header="0.51181102362204722" footer="0.19685039370078741"/>
  <pageSetup paperSize="9" scale="80" orientation="portrait" r:id="rId1"/>
  <headerFooter alignWithMargins="0"/>
  <rowBreaks count="2" manualBreakCount="2">
    <brk id="73" max="8" man="1"/>
    <brk id="8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短期従来型個室</vt:lpstr>
      <vt:lpstr>短期従来型個室!Print_Area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2024-04-02T07:34:38Z</cp:lastPrinted>
  <dcterms:created xsi:type="dcterms:W3CDTF">2018-03-19T02:39:49Z</dcterms:created>
  <dcterms:modified xsi:type="dcterms:W3CDTF">2024-05-30T01:32:24Z</dcterms:modified>
</cp:coreProperties>
</file>